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1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  <definedName name="_xlnm.Print_Area" localSheetId="0">'Лист1'!$A$1:$J$129</definedName>
  </definedNames>
  <calcPr fullCalcOnLoad="1" fullPrecision="0"/>
</workbook>
</file>

<file path=xl/sharedStrings.xml><?xml version="1.0" encoding="utf-8"?>
<sst xmlns="http://schemas.openxmlformats.org/spreadsheetml/2006/main" count="246" uniqueCount="242">
  <si>
    <t>Ведомость потребления электроэнергии.</t>
  </si>
  <si>
    <t>Абонент: СНТ "Заря (Вельево)" КТП-2207</t>
  </si>
  <si>
    <t>Учётный период:</t>
  </si>
  <si>
    <t>№ п\п</t>
  </si>
  <si>
    <t xml:space="preserve">Узел 
(точка учета)
</t>
  </si>
  <si>
    <t>Лицевой счет</t>
  </si>
  <si>
    <t>№ счетчика</t>
  </si>
  <si>
    <t>Потребили за месяц</t>
  </si>
  <si>
    <t>T1 День, кВт*ч</t>
  </si>
  <si>
    <t>T2 Ночь, кВт*ч</t>
  </si>
  <si>
    <t>Общий счётчик ТП-2207</t>
  </si>
  <si>
    <t xml:space="preserve">28077/0 </t>
  </si>
  <si>
    <t xml:space="preserve">Участок №222 </t>
  </si>
  <si>
    <t xml:space="preserve">27262/1 </t>
  </si>
  <si>
    <t xml:space="preserve">Участок №223 </t>
  </si>
  <si>
    <t xml:space="preserve">350095/1 </t>
  </si>
  <si>
    <t xml:space="preserve">Участок №224 </t>
  </si>
  <si>
    <t xml:space="preserve">27853/1 </t>
  </si>
  <si>
    <t xml:space="preserve">Участок №225 </t>
  </si>
  <si>
    <t xml:space="preserve">25473/1 </t>
  </si>
  <si>
    <t xml:space="preserve">Участок №227 </t>
  </si>
  <si>
    <t xml:space="preserve">27262/2 </t>
  </si>
  <si>
    <t xml:space="preserve">Участок №228 </t>
  </si>
  <si>
    <t xml:space="preserve">28638/1 </t>
  </si>
  <si>
    <t xml:space="preserve">Участок №229 </t>
  </si>
  <si>
    <t xml:space="preserve">347717/1 </t>
  </si>
  <si>
    <t xml:space="preserve">Участок №230 </t>
  </si>
  <si>
    <t xml:space="preserve">28394/1 </t>
  </si>
  <si>
    <t xml:space="preserve">Участок №231 </t>
  </si>
  <si>
    <t xml:space="preserve">730763/1 </t>
  </si>
  <si>
    <t xml:space="preserve">Участок №233 </t>
  </si>
  <si>
    <t xml:space="preserve">25473/2 </t>
  </si>
  <si>
    <t xml:space="preserve">Участок №234 </t>
  </si>
  <si>
    <t xml:space="preserve">25473/3 </t>
  </si>
  <si>
    <t xml:space="preserve">Участок №235 </t>
  </si>
  <si>
    <t xml:space="preserve">27853/2 </t>
  </si>
  <si>
    <t xml:space="preserve">Участок №237 </t>
  </si>
  <si>
    <t xml:space="preserve">28501/1 </t>
  </si>
  <si>
    <t xml:space="preserve">Участок №239 </t>
  </si>
  <si>
    <t xml:space="preserve">27953/1 </t>
  </si>
  <si>
    <t xml:space="preserve">Участок №274 </t>
  </si>
  <si>
    <t xml:space="preserve">28256/0 </t>
  </si>
  <si>
    <t xml:space="preserve">Участок №275 </t>
  </si>
  <si>
    <t xml:space="preserve">28745/0 </t>
  </si>
  <si>
    <t>Участок №276 скв</t>
  </si>
  <si>
    <t xml:space="preserve">11890/0 </t>
  </si>
  <si>
    <t xml:space="preserve">Участок №277 </t>
  </si>
  <si>
    <t xml:space="preserve">28768/0 </t>
  </si>
  <si>
    <t xml:space="preserve">Участок №278 </t>
  </si>
  <si>
    <t xml:space="preserve">32144/0 </t>
  </si>
  <si>
    <t xml:space="preserve">Участок №279 </t>
  </si>
  <si>
    <t xml:space="preserve">27788/1 </t>
  </si>
  <si>
    <t xml:space="preserve">Участок №280 </t>
  </si>
  <si>
    <t xml:space="preserve">347590/1 </t>
  </si>
  <si>
    <t xml:space="preserve">Участок №281 </t>
  </si>
  <si>
    <t xml:space="preserve">347583/1 </t>
  </si>
  <si>
    <t xml:space="preserve">Участок №282 </t>
  </si>
  <si>
    <t xml:space="preserve">346185/1 </t>
  </si>
  <si>
    <t xml:space="preserve">Участок №283 </t>
  </si>
  <si>
    <t xml:space="preserve">25172/1 </t>
  </si>
  <si>
    <t xml:space="preserve">Участок №284 </t>
  </si>
  <si>
    <t xml:space="preserve">347909/1 </t>
  </si>
  <si>
    <t xml:space="preserve">Участок №285 </t>
  </si>
  <si>
    <t xml:space="preserve">27779/1 </t>
  </si>
  <si>
    <t xml:space="preserve">Участок №286 </t>
  </si>
  <si>
    <t xml:space="preserve">28394/2 </t>
  </si>
  <si>
    <t xml:space="preserve">Участок №287 </t>
  </si>
  <si>
    <t xml:space="preserve">27998/1 </t>
  </si>
  <si>
    <t xml:space="preserve">Участок №288 </t>
  </si>
  <si>
    <t xml:space="preserve">28145/1 </t>
  </si>
  <si>
    <t xml:space="preserve">Участок №291 </t>
  </si>
  <si>
    <t xml:space="preserve">346700/0 </t>
  </si>
  <si>
    <t xml:space="preserve">Участок №292 </t>
  </si>
  <si>
    <t xml:space="preserve">28145/2 </t>
  </si>
  <si>
    <t xml:space="preserve">Участок №294 </t>
  </si>
  <si>
    <t xml:space="preserve">25172/2 </t>
  </si>
  <si>
    <t xml:space="preserve">Участок №295 </t>
  </si>
  <si>
    <t xml:space="preserve">360975/0 </t>
  </si>
  <si>
    <t xml:space="preserve">Участок №296 </t>
  </si>
  <si>
    <t xml:space="preserve">346185/2 </t>
  </si>
  <si>
    <t xml:space="preserve">Участок №297 </t>
  </si>
  <si>
    <t xml:space="preserve">30422/1 </t>
  </si>
  <si>
    <t xml:space="preserve">Участок №298 </t>
  </si>
  <si>
    <t xml:space="preserve">30422/2 </t>
  </si>
  <si>
    <t xml:space="preserve">Участок №301 </t>
  </si>
  <si>
    <t xml:space="preserve">27785/1 </t>
  </si>
  <si>
    <t xml:space="preserve">Участок №302 </t>
  </si>
  <si>
    <t xml:space="preserve">366801/0 </t>
  </si>
  <si>
    <t xml:space="preserve">Участок №303 </t>
  </si>
  <si>
    <t xml:space="preserve">24974/1 </t>
  </si>
  <si>
    <t xml:space="preserve">Участок №304 </t>
  </si>
  <si>
    <t xml:space="preserve">24974/2 </t>
  </si>
  <si>
    <t xml:space="preserve">Участок №305 </t>
  </si>
  <si>
    <t xml:space="preserve">28288/0 </t>
  </si>
  <si>
    <t xml:space="preserve">Участок №341 </t>
  </si>
  <si>
    <t xml:space="preserve">346682/0 </t>
  </si>
  <si>
    <t xml:space="preserve">Участок №342 </t>
  </si>
  <si>
    <t xml:space="preserve">27883/1 </t>
  </si>
  <si>
    <t xml:space="preserve">Участок №344 </t>
  </si>
  <si>
    <t xml:space="preserve">26061/1 </t>
  </si>
  <si>
    <t xml:space="preserve">Участок №346 </t>
  </si>
  <si>
    <t xml:space="preserve">28528/1 </t>
  </si>
  <si>
    <t xml:space="preserve">Участок №347 </t>
  </si>
  <si>
    <t xml:space="preserve">347040/1 </t>
  </si>
  <si>
    <t xml:space="preserve">Участок №348 </t>
  </si>
  <si>
    <t xml:space="preserve">27829/1 </t>
  </si>
  <si>
    <t xml:space="preserve">Участок №349 </t>
  </si>
  <si>
    <t xml:space="preserve">27829/2 </t>
  </si>
  <si>
    <t xml:space="preserve">Участок №351 </t>
  </si>
  <si>
    <t xml:space="preserve">25175/1 </t>
  </si>
  <si>
    <t xml:space="preserve">Участок №352 </t>
  </si>
  <si>
    <t xml:space="preserve">25175/2 </t>
  </si>
  <si>
    <t xml:space="preserve">Участок №353 </t>
  </si>
  <si>
    <t xml:space="preserve">27789/1 </t>
  </si>
  <si>
    <t xml:space="preserve">Участок №354 </t>
  </si>
  <si>
    <t xml:space="preserve">27858/1 </t>
  </si>
  <si>
    <t xml:space="preserve">Участок №355 </t>
  </si>
  <si>
    <t xml:space="preserve">345983/0 </t>
  </si>
  <si>
    <t xml:space="preserve">Участок №356 </t>
  </si>
  <si>
    <t xml:space="preserve">27858/2 </t>
  </si>
  <si>
    <t xml:space="preserve">Участок №359 </t>
  </si>
  <si>
    <t xml:space="preserve">28120/0 </t>
  </si>
  <si>
    <t xml:space="preserve">Участок №361 </t>
  </si>
  <si>
    <t xml:space="preserve">26061/2 </t>
  </si>
  <si>
    <t xml:space="preserve">Участок №362 </t>
  </si>
  <si>
    <t xml:space="preserve">26061/3 </t>
  </si>
  <si>
    <t>Участок №363</t>
  </si>
  <si>
    <t xml:space="preserve">358567/1 </t>
  </si>
  <si>
    <t xml:space="preserve">Участок №364 </t>
  </si>
  <si>
    <t xml:space="preserve">27883/2 </t>
  </si>
  <si>
    <t xml:space="preserve">Участок №365 </t>
  </si>
  <si>
    <t xml:space="preserve">343107/0 </t>
  </si>
  <si>
    <t xml:space="preserve">Участок №400 </t>
  </si>
  <si>
    <t xml:space="preserve">346698/0 </t>
  </si>
  <si>
    <t xml:space="preserve">Участок №401(резерв) </t>
  </si>
  <si>
    <t xml:space="preserve">26386/3 </t>
  </si>
  <si>
    <t xml:space="preserve">Участок №401 </t>
  </si>
  <si>
    <t xml:space="preserve">345990/0 </t>
  </si>
  <si>
    <t xml:space="preserve">Участок №403 </t>
  </si>
  <si>
    <t xml:space="preserve">367696/0 </t>
  </si>
  <si>
    <t xml:space="preserve">Участок №404 </t>
  </si>
  <si>
    <t xml:space="preserve">25057/1 </t>
  </si>
  <si>
    <t xml:space="preserve">Участок №405 </t>
  </si>
  <si>
    <t xml:space="preserve">26048/1 </t>
  </si>
  <si>
    <t xml:space="preserve">Участок №406 </t>
  </si>
  <si>
    <t xml:space="preserve">28139/1 </t>
  </si>
  <si>
    <t xml:space="preserve">Участок №408 </t>
  </si>
  <si>
    <t xml:space="preserve">26538/1 </t>
  </si>
  <si>
    <t xml:space="preserve">Участок №409 </t>
  </si>
  <si>
    <t xml:space="preserve">26538/2 </t>
  </si>
  <si>
    <t xml:space="preserve">Участок №412 </t>
  </si>
  <si>
    <t xml:space="preserve">25025/1 </t>
  </si>
  <si>
    <t xml:space="preserve">Участок №413 </t>
  </si>
  <si>
    <t xml:space="preserve">25025/2 </t>
  </si>
  <si>
    <t xml:space="preserve">Участок №414 </t>
  </si>
  <si>
    <t xml:space="preserve">26538/3 </t>
  </si>
  <si>
    <t xml:space="preserve">Участок №415 </t>
  </si>
  <si>
    <t xml:space="preserve">28139/2 </t>
  </si>
  <si>
    <t xml:space="preserve">Участок №416 </t>
  </si>
  <si>
    <t xml:space="preserve">26048/2 </t>
  </si>
  <si>
    <t xml:space="preserve">Участок №419 </t>
  </si>
  <si>
    <t xml:space="preserve">25057/3 </t>
  </si>
  <si>
    <t xml:space="preserve">Участок №420 </t>
  </si>
  <si>
    <t xml:space="preserve">26386/1 </t>
  </si>
  <si>
    <t xml:space="preserve">Участок №421 </t>
  </si>
  <si>
    <t xml:space="preserve">26386/2 </t>
  </si>
  <si>
    <t xml:space="preserve">Участок №422 </t>
  </si>
  <si>
    <t xml:space="preserve">346539/1 </t>
  </si>
  <si>
    <t xml:space="preserve">Участок №455 </t>
  </si>
  <si>
    <t xml:space="preserve">28493/1 </t>
  </si>
  <si>
    <t xml:space="preserve">Участок №456 </t>
  </si>
  <si>
    <t xml:space="preserve">28606/1 </t>
  </si>
  <si>
    <t xml:space="preserve">Участок №458 </t>
  </si>
  <si>
    <t xml:space="preserve">27856/1 </t>
  </si>
  <si>
    <t xml:space="preserve">Участок №459 </t>
  </si>
  <si>
    <t xml:space="preserve">27225/1 </t>
  </si>
  <si>
    <t xml:space="preserve">Участок №460 </t>
  </si>
  <si>
    <t xml:space="preserve">25932/1 </t>
  </si>
  <si>
    <t xml:space="preserve">Участок №461 </t>
  </si>
  <si>
    <t xml:space="preserve">28506/1 </t>
  </si>
  <si>
    <t xml:space="preserve">Участок №462 </t>
  </si>
  <si>
    <t xml:space="preserve">28576/0 </t>
  </si>
  <si>
    <t xml:space="preserve">Участок №463 </t>
  </si>
  <si>
    <t xml:space="preserve">28644/1 </t>
  </si>
  <si>
    <t xml:space="preserve">Участок №464 </t>
  </si>
  <si>
    <t xml:space="preserve">28514/1 </t>
  </si>
  <si>
    <t xml:space="preserve">Участок №465 </t>
  </si>
  <si>
    <t xml:space="preserve">28490/1 </t>
  </si>
  <si>
    <t xml:space="preserve">Участок №466 </t>
  </si>
  <si>
    <t xml:space="preserve">29333/0 </t>
  </si>
  <si>
    <t xml:space="preserve">Участок №467 </t>
  </si>
  <si>
    <t xml:space="preserve">28511/1 </t>
  </si>
  <si>
    <t xml:space="preserve">Участок №468 </t>
  </si>
  <si>
    <t xml:space="preserve">26546/1 </t>
  </si>
  <si>
    <t xml:space="preserve">Участок №469 </t>
  </si>
  <si>
    <t xml:space="preserve">26546/2 </t>
  </si>
  <si>
    <t xml:space="preserve">Участок №470 </t>
  </si>
  <si>
    <t xml:space="preserve">26071/1 </t>
  </si>
  <si>
    <t xml:space="preserve">Участок №471 </t>
  </si>
  <si>
    <t xml:space="preserve">27859/1 </t>
  </si>
  <si>
    <t xml:space="preserve">Участок №472 </t>
  </si>
  <si>
    <t xml:space="preserve">27859/2 </t>
  </si>
  <si>
    <t xml:space="preserve">Участок №473 </t>
  </si>
  <si>
    <t xml:space="preserve">26071/2 </t>
  </si>
  <si>
    <t xml:space="preserve">Участок №474 </t>
  </si>
  <si>
    <t xml:space="preserve">26071/3 </t>
  </si>
  <si>
    <t xml:space="preserve">Участок №475 </t>
  </si>
  <si>
    <t xml:space="preserve">26546/3 </t>
  </si>
  <si>
    <t xml:space="preserve">Участок №476 </t>
  </si>
  <si>
    <t xml:space="preserve">25167/2 </t>
  </si>
  <si>
    <t xml:space="preserve">Участок №477 </t>
  </si>
  <si>
    <t xml:space="preserve">25167/1 </t>
  </si>
  <si>
    <t xml:space="preserve">Участок №478 </t>
  </si>
  <si>
    <t xml:space="preserve">28613/1 </t>
  </si>
  <si>
    <t xml:space="preserve">Участок №480 </t>
  </si>
  <si>
    <t xml:space="preserve">28767/0 </t>
  </si>
  <si>
    <t xml:space="preserve">Участок №481 </t>
  </si>
  <si>
    <t xml:space="preserve">25932/2 </t>
  </si>
  <si>
    <t xml:space="preserve">Участок №482 </t>
  </si>
  <si>
    <t xml:space="preserve">27225/2 </t>
  </si>
  <si>
    <t xml:space="preserve">Участок №483 </t>
  </si>
  <si>
    <t xml:space="preserve">727948/1 </t>
  </si>
  <si>
    <t xml:space="preserve">Участок №485 </t>
  </si>
  <si>
    <t xml:space="preserve">27856/2 </t>
  </si>
  <si>
    <t xml:space="preserve">Участок №486 </t>
  </si>
  <si>
    <t xml:space="preserve">28070/0 </t>
  </si>
  <si>
    <t xml:space="preserve">Участок №487 </t>
  </si>
  <si>
    <t xml:space="preserve">358480/0 </t>
  </si>
  <si>
    <t xml:space="preserve">Участок №488 </t>
  </si>
  <si>
    <t xml:space="preserve">25938/1 </t>
  </si>
  <si>
    <t xml:space="preserve">Участок №489 </t>
  </si>
  <si>
    <t xml:space="preserve">345491/0 </t>
  </si>
  <si>
    <t xml:space="preserve">Участок №490 </t>
  </si>
  <si>
    <t xml:space="preserve">25938/2 </t>
  </si>
  <si>
    <t xml:space="preserve">Участок №491 </t>
  </si>
  <si>
    <t xml:space="preserve">28157/2 </t>
  </si>
  <si>
    <t xml:space="preserve">Участок №492 </t>
  </si>
  <si>
    <t xml:space="preserve">28157/1 </t>
  </si>
  <si>
    <t>Всего использовано электроэнергии по счетчикам на участках:</t>
  </si>
  <si>
    <t>Примечание: Минус перед показаниями на начало месяца означает, что в данный период была произведена замена счетчика и значения со знаком минус - это приращение потребленной электроэнергии старого счетчика с начала периода до его замены.</t>
  </si>
  <si>
    <t>Счётчик не передаёт данные! По данному участку предлагаем организовать учёт замещающими методами.</t>
  </si>
  <si>
    <t>Ведомость подготовлена OOO "ТанКос-электропроект"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</si>
</sst>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_р_._-;\-* #,##0.00_р_._-;_-* &quot;-&quot;??_р_._-;_-@_-"/>
    <numFmt numFmtId="169" formatCode="[$-419]mmmm\ yyyy;@"/>
    <numFmt numFmtId="170" formatCode="[$-F800]dddd\,\ mmmm\ dd\,\ yyyy"/>
    <numFmt numFmtId="171" formatCode="[$-FC19]d\ mmmm\ yyyy\ &quot;г.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Calibri"/>
      <family val="2"/>
    </font>
    <font>
      <sz val="11"/>
      <name val="Arial Cyr"/>
      <family val="0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left" vertical="center"/>
    </xf>
    <xf numFmtId="3" fontId="24" fillId="0" borderId="15" xfId="60" applyNumberFormat="1" applyFont="1" applyBorder="1" applyAlignment="1">
      <alignment horizontal="center" vertical="center" wrapText="1"/>
    </xf>
    <xf numFmtId="3" fontId="24" fillId="0" borderId="16" xfId="6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/>
    </xf>
    <xf numFmtId="0" fontId="22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3" fontId="24" fillId="0" borderId="19" xfId="60" applyNumberFormat="1" applyFont="1" applyBorder="1" applyAlignment="1">
      <alignment horizontal="center" vertical="center" wrapText="1"/>
    </xf>
    <xf numFmtId="3" fontId="24" fillId="0" borderId="20" xfId="60" applyNumberFormat="1" applyFont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left" vertical="center"/>
    </xf>
    <xf numFmtId="0" fontId="22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2" fillId="0" borderId="14" xfId="0" applyFont="1" applyBorder="1" applyAlignment="1">
      <alignment/>
    </xf>
    <xf numFmtId="0" fontId="0" fillId="0" borderId="13" xfId="0" applyFont="1" applyBorder="1" applyAlignment="1">
      <alignment horizontal="left" vertical="center"/>
    </xf>
    <xf numFmtId="3" fontId="24" fillId="0" borderId="22" xfId="60" applyNumberFormat="1" applyFont="1" applyBorder="1" applyAlignment="1">
      <alignment horizontal="center" vertical="center" wrapText="1"/>
    </xf>
    <xf numFmtId="3" fontId="24" fillId="0" borderId="23" xfId="60" applyNumberFormat="1" applyFont="1" applyBorder="1" applyAlignment="1">
      <alignment horizontal="center" vertical="center" wrapText="1"/>
    </xf>
    <xf numFmtId="3" fontId="22" fillId="0" borderId="22" xfId="0" applyNumberFormat="1" applyFont="1" applyBorder="1" applyAlignment="1">
      <alignment horizontal="center" vertical="center"/>
    </xf>
    <xf numFmtId="3" fontId="22" fillId="0" borderId="23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wrapText="1" shrinkToFit="1"/>
    </xf>
    <xf numFmtId="0" fontId="22" fillId="34" borderId="0" xfId="0" applyFont="1" applyFill="1" applyAlignment="1">
      <alignment vertical="center" wrapText="1" shrinkToFit="1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9" fontId="22" fillId="0" borderId="12" xfId="0" applyNumberFormat="1" applyFont="1" applyBorder="1" applyAlignment="1">
      <alignment horizontal="center"/>
    </xf>
    <xf numFmtId="169" fontId="22" fillId="0" borderId="28" xfId="0" applyNumberFormat="1" applyFont="1" applyBorder="1" applyAlignment="1">
      <alignment horizontal="center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170" fontId="22" fillId="0" borderId="27" xfId="0" applyNumberFormat="1" applyFont="1" applyBorder="1" applyAlignment="1">
      <alignment horizontal="center" vertical="center" wrapText="1"/>
    </xf>
    <xf numFmtId="170" fontId="22" fillId="0" borderId="28" xfId="0" applyNumberFormat="1" applyFont="1" applyBorder="1" applyAlignment="1">
      <alignment horizontal="center" vertical="center" wrapText="1"/>
    </xf>
    <xf numFmtId="170" fontId="22" fillId="0" borderId="31" xfId="0" applyNumberFormat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0" fillId="0" borderId="0" xfId="0" applyFont="1" applyAlignment="1">
      <alignment horizontal="left" wrapText="1" shrinkToFit="1"/>
    </xf>
    <xf numFmtId="0" fontId="22" fillId="0" borderId="0" xfId="0" applyFont="1" applyAlignment="1">
      <alignment horizontal="left" vertical="center" wrapText="1" shrinkToFit="1"/>
    </xf>
    <xf numFmtId="0" fontId="0" fillId="0" borderId="0" xfId="0" applyFont="1" applyAlignment="1">
      <alignment horizontal="left"/>
    </xf>
    <xf numFmtId="0" fontId="0" fillId="0" borderId="32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34" borderId="17" xfId="0" applyNumberFormat="1" applyFont="1" applyFill="1" applyBorder="1" applyAlignment="1">
      <alignment horizontal="center" vertical="center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19" xfId="0" applyNumberFormat="1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i val="0"/>
        <color rgb="FF800080"/>
      </font>
      <fill>
        <patternFill>
          <bgColor rgb="FFFF99CC"/>
        </patternFill>
      </fill>
    </dxf>
    <dxf>
      <font>
        <i val="0"/>
        <color rgb="FF800080"/>
      </font>
      <fill>
        <patternFill>
          <bgColor rgb="FFFF99CC"/>
        </patternFill>
      </fill>
    </dxf>
    <dxf>
      <font>
        <i val="0"/>
        <color rgb="FFFF0000"/>
      </font>
      <fill>
        <patternFill patternType="none">
          <bgColor indexed="65"/>
        </patternFill>
      </fill>
    </dxf>
    <dxf>
      <font>
        <i val="0"/>
        <color auto="1"/>
      </font>
      <fill>
        <patternFill>
          <bgColor rgb="FFFF99CC"/>
        </patternFill>
      </fill>
    </dxf>
    <dxf>
      <font>
        <i val="0"/>
        <color auto="1"/>
      </font>
      <fill>
        <patternFill>
          <bgColor rgb="FFFF99CC"/>
        </patternFill>
      </fill>
      <border/>
    </dxf>
    <dxf>
      <font>
        <i val="0"/>
        <color rgb="FFFF0000"/>
      </font>
      <fill>
        <patternFill patternType="none">
          <bgColor indexed="65"/>
        </patternFill>
      </fill>
      <border/>
    </dxf>
    <dxf>
      <font>
        <i val="0"/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1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5.625" style="0" customWidth="1"/>
    <col min="2" max="2" width="23.25390625" style="0" customWidth="1"/>
    <col min="3" max="3" width="16.75390625" style="0" customWidth="1"/>
    <col min="4" max="4" width="12.625" style="0" customWidth="1"/>
    <col min="5" max="8" width="15.75390625" style="0" customWidth="1"/>
    <col min="9" max="9" width="10.375" style="0" customWidth="1"/>
    <col min="10" max="10" width="10.75390625" style="0" customWidth="1"/>
    <col min="12" max="12" width="14.75390625" style="0" customWidth="1"/>
  </cols>
  <sheetData>
    <row r="1" spans="1:15" ht="2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3"/>
      <c r="K1" s="1"/>
      <c r="L1" s="1"/>
      <c r="M1" s="1"/>
      <c r="N1" s="1"/>
      <c r="O1" s="1"/>
    </row>
    <row r="2" spans="1:15" ht="15.75">
      <c r="A2" s="34" t="s">
        <v>1</v>
      </c>
      <c r="B2" s="35"/>
      <c r="C2" s="35"/>
      <c r="D2" s="35"/>
      <c r="E2" s="35"/>
      <c r="F2" s="35"/>
      <c r="G2" s="1"/>
      <c r="H2" s="1"/>
      <c r="I2" s="1"/>
      <c r="J2" s="2"/>
      <c r="K2" s="1"/>
      <c r="L2" s="1"/>
      <c r="M2" s="1"/>
      <c r="N2" s="1"/>
      <c r="O2" s="1"/>
    </row>
    <row r="3" spans="1:15" ht="13.5" thickBot="1">
      <c r="A3" s="3"/>
      <c r="B3" s="1"/>
      <c r="C3" s="1"/>
      <c r="D3" s="1"/>
      <c r="E3" s="1"/>
      <c r="F3" s="1"/>
      <c r="G3" s="1"/>
      <c r="H3" s="1"/>
      <c r="I3" s="1"/>
      <c r="J3" s="2"/>
      <c r="K3" s="1"/>
      <c r="L3" s="1"/>
      <c r="M3" s="1"/>
      <c r="N3" s="1"/>
      <c r="O3" s="1"/>
    </row>
    <row r="4" spans="1:15" ht="13.5" thickBot="1">
      <c r="A4" s="36" t="s">
        <v>2</v>
      </c>
      <c r="B4" s="37"/>
      <c r="C4" s="37"/>
      <c r="D4" s="4"/>
      <c r="E4" s="38">
        <f>G6</f>
        <v>43668</v>
      </c>
      <c r="F4" s="39"/>
      <c r="G4" s="1"/>
      <c r="H4" s="1"/>
      <c r="I4" s="1"/>
      <c r="J4" s="2"/>
      <c r="K4" s="1"/>
      <c r="L4" s="1"/>
      <c r="M4" s="1"/>
      <c r="N4" s="1"/>
      <c r="O4" s="1"/>
    </row>
    <row r="5" spans="1:15" ht="13.5" thickBot="1">
      <c r="A5" s="3"/>
      <c r="B5" s="1"/>
      <c r="C5" s="1"/>
      <c r="D5" s="1"/>
      <c r="E5" s="1"/>
      <c r="F5" s="5"/>
      <c r="G5" s="1"/>
      <c r="H5" s="1"/>
      <c r="I5" s="1"/>
      <c r="J5" s="2"/>
      <c r="K5" s="1"/>
      <c r="L5" s="1"/>
      <c r="M5" s="1"/>
      <c r="N5" s="1"/>
      <c r="O5" s="1"/>
    </row>
    <row r="6" spans="1:15" ht="15.75" customHeight="1" thickBot="1">
      <c r="A6" s="40" t="s">
        <v>3</v>
      </c>
      <c r="B6" s="40" t="s">
        <v>4</v>
      </c>
      <c r="C6" s="40" t="s">
        <v>5</v>
      </c>
      <c r="D6" s="40" t="s">
        <v>6</v>
      </c>
      <c r="E6" s="42">
        <v>43638</v>
      </c>
      <c r="F6" s="43"/>
      <c r="G6" s="44">
        <v>43668</v>
      </c>
      <c r="H6" s="43"/>
      <c r="I6" s="45" t="s">
        <v>7</v>
      </c>
      <c r="J6" s="46"/>
      <c r="K6" s="1"/>
      <c r="L6" s="1"/>
      <c r="M6" s="1"/>
      <c r="N6" s="1"/>
      <c r="O6" s="1"/>
    </row>
    <row r="7" spans="1:15" ht="25.5" customHeight="1" thickBot="1">
      <c r="A7" s="41"/>
      <c r="B7" s="41"/>
      <c r="C7" s="41"/>
      <c r="D7" s="41"/>
      <c r="E7" s="6" t="s">
        <v>8</v>
      </c>
      <c r="F7" s="6" t="s">
        <v>9</v>
      </c>
      <c r="G7" s="6" t="s">
        <v>8</v>
      </c>
      <c r="H7" s="6" t="s">
        <v>9</v>
      </c>
      <c r="I7" s="6" t="s">
        <v>8</v>
      </c>
      <c r="J7" s="6" t="s">
        <v>9</v>
      </c>
      <c r="K7" s="1"/>
      <c r="L7" s="1"/>
      <c r="M7" s="1"/>
      <c r="N7" s="1"/>
      <c r="O7" s="1"/>
    </row>
    <row r="8" spans="1:15" ht="15.75" thickBot="1">
      <c r="A8" s="7">
        <v>1</v>
      </c>
      <c r="B8" s="8" t="s">
        <v>10</v>
      </c>
      <c r="C8" s="9"/>
      <c r="D8" s="10" t="s">
        <v>11</v>
      </c>
      <c r="E8" s="53">
        <v>35756</v>
      </c>
      <c r="F8" s="54">
        <v>20906</v>
      </c>
      <c r="G8" s="55">
        <v>36256</v>
      </c>
      <c r="H8" s="54">
        <v>21105</v>
      </c>
      <c r="I8" s="11">
        <f>(G8-E8)*40</f>
        <v>20000</v>
      </c>
      <c r="J8" s="12">
        <f>(H8-F8)*40</f>
        <v>7960</v>
      </c>
      <c r="K8" s="1"/>
      <c r="L8" s="1"/>
      <c r="M8" s="1"/>
      <c r="N8" s="1"/>
      <c r="O8" s="1"/>
    </row>
    <row r="9" spans="1:15" ht="15">
      <c r="A9" s="13">
        <v>2</v>
      </c>
      <c r="B9" s="14" t="s">
        <v>12</v>
      </c>
      <c r="C9" s="15">
        <v>33644033</v>
      </c>
      <c r="D9" s="16" t="s">
        <v>13</v>
      </c>
      <c r="E9" s="56">
        <v>50333</v>
      </c>
      <c r="F9" s="57">
        <v>24103</v>
      </c>
      <c r="G9" s="58">
        <v>50578</v>
      </c>
      <c r="H9" s="57">
        <v>24205</v>
      </c>
      <c r="I9" s="17">
        <f aca="true" t="shared" si="0" ref="I9:I40">G9-E9</f>
        <v>245</v>
      </c>
      <c r="J9" s="18">
        <f aca="true" t="shared" si="1" ref="J9:J40">H9-F9</f>
        <v>102</v>
      </c>
      <c r="K9" s="1"/>
      <c r="L9" s="1"/>
      <c r="M9" s="1"/>
      <c r="N9" s="1"/>
      <c r="O9" s="1"/>
    </row>
    <row r="10" spans="1:15" ht="15">
      <c r="A10" s="13">
        <v>3</v>
      </c>
      <c r="B10" s="14" t="s">
        <v>14</v>
      </c>
      <c r="C10" s="15">
        <v>35836062</v>
      </c>
      <c r="D10" s="16" t="s">
        <v>15</v>
      </c>
      <c r="E10" s="56">
        <v>3032</v>
      </c>
      <c r="F10" s="57">
        <v>835</v>
      </c>
      <c r="G10" s="58">
        <v>3207</v>
      </c>
      <c r="H10" s="57">
        <v>883</v>
      </c>
      <c r="I10" s="17">
        <f t="shared" si="0"/>
        <v>175</v>
      </c>
      <c r="J10" s="18">
        <f t="shared" si="1"/>
        <v>48</v>
      </c>
      <c r="K10" s="1"/>
      <c r="L10" s="1"/>
      <c r="M10" s="1"/>
      <c r="N10" s="1"/>
      <c r="O10" s="1"/>
    </row>
    <row r="11" spans="1:15" ht="15">
      <c r="A11" s="13">
        <v>4</v>
      </c>
      <c r="B11" s="14" t="s">
        <v>16</v>
      </c>
      <c r="C11" s="15">
        <v>33644064</v>
      </c>
      <c r="D11" s="16" t="s">
        <v>17</v>
      </c>
      <c r="E11" s="56">
        <v>9007</v>
      </c>
      <c r="F11" s="57">
        <v>4146</v>
      </c>
      <c r="G11" s="58">
        <v>9082</v>
      </c>
      <c r="H11" s="57">
        <v>4187</v>
      </c>
      <c r="I11" s="17">
        <f t="shared" si="0"/>
        <v>75</v>
      </c>
      <c r="J11" s="18">
        <f t="shared" si="1"/>
        <v>41</v>
      </c>
      <c r="K11" s="1"/>
      <c r="L11" s="1"/>
      <c r="M11" s="1"/>
      <c r="N11" s="1"/>
      <c r="O11" s="1"/>
    </row>
    <row r="12" spans="1:15" ht="15">
      <c r="A12" s="13">
        <v>5</v>
      </c>
      <c r="B12" s="14" t="s">
        <v>18</v>
      </c>
      <c r="C12" s="15">
        <v>33644158</v>
      </c>
      <c r="D12" s="16" t="s">
        <v>19</v>
      </c>
      <c r="E12" s="56">
        <v>1767</v>
      </c>
      <c r="F12" s="57">
        <v>782</v>
      </c>
      <c r="G12" s="58">
        <v>1861</v>
      </c>
      <c r="H12" s="57">
        <v>841</v>
      </c>
      <c r="I12" s="17">
        <f t="shared" si="0"/>
        <v>94</v>
      </c>
      <c r="J12" s="18">
        <f t="shared" si="1"/>
        <v>59</v>
      </c>
      <c r="K12" s="1"/>
      <c r="L12" s="1"/>
      <c r="M12" s="1"/>
      <c r="N12" s="1"/>
      <c r="O12" s="1"/>
    </row>
    <row r="13" spans="1:15" ht="15">
      <c r="A13" s="13">
        <v>6</v>
      </c>
      <c r="B13" s="14" t="s">
        <v>20</v>
      </c>
      <c r="C13" s="15">
        <v>33644051</v>
      </c>
      <c r="D13" s="16" t="s">
        <v>21</v>
      </c>
      <c r="E13" s="56">
        <v>3151</v>
      </c>
      <c r="F13" s="57">
        <v>1687</v>
      </c>
      <c r="G13" s="58">
        <v>3193</v>
      </c>
      <c r="H13" s="57">
        <v>1705</v>
      </c>
      <c r="I13" s="17">
        <f t="shared" si="0"/>
        <v>42</v>
      </c>
      <c r="J13" s="18">
        <f t="shared" si="1"/>
        <v>18</v>
      </c>
      <c r="K13" s="1"/>
      <c r="L13" s="1"/>
      <c r="M13" s="1"/>
      <c r="N13" s="1"/>
      <c r="O13" s="1"/>
    </row>
    <row r="14" spans="1:15" ht="15">
      <c r="A14" s="13">
        <v>7</v>
      </c>
      <c r="B14" s="14" t="s">
        <v>22</v>
      </c>
      <c r="C14" s="15">
        <v>33644074</v>
      </c>
      <c r="D14" s="16" t="s">
        <v>23</v>
      </c>
      <c r="E14" s="56">
        <v>13410</v>
      </c>
      <c r="F14" s="57">
        <v>5894</v>
      </c>
      <c r="G14" s="58">
        <v>13413</v>
      </c>
      <c r="H14" s="57">
        <v>5895</v>
      </c>
      <c r="I14" s="17">
        <f t="shared" si="0"/>
        <v>3</v>
      </c>
      <c r="J14" s="18">
        <f t="shared" si="1"/>
        <v>1</v>
      </c>
      <c r="K14" s="1"/>
      <c r="L14" s="1"/>
      <c r="M14" s="1"/>
      <c r="N14" s="1"/>
      <c r="O14" s="1"/>
    </row>
    <row r="15" spans="1:15" ht="15">
      <c r="A15" s="13">
        <v>8</v>
      </c>
      <c r="B15" s="14" t="s">
        <v>24</v>
      </c>
      <c r="C15" s="15">
        <v>35836063</v>
      </c>
      <c r="D15" s="16" t="s">
        <v>25</v>
      </c>
      <c r="E15" s="56">
        <v>2147</v>
      </c>
      <c r="F15" s="57">
        <v>1186</v>
      </c>
      <c r="G15" s="58">
        <v>2264</v>
      </c>
      <c r="H15" s="57">
        <v>1259</v>
      </c>
      <c r="I15" s="17">
        <f t="shared" si="0"/>
        <v>117</v>
      </c>
      <c r="J15" s="18">
        <f t="shared" si="1"/>
        <v>73</v>
      </c>
      <c r="K15" s="1"/>
      <c r="L15" s="1"/>
      <c r="M15" s="1"/>
      <c r="N15" s="1"/>
      <c r="O15" s="1"/>
    </row>
    <row r="16" spans="1:15" ht="15">
      <c r="A16" s="13">
        <v>9</v>
      </c>
      <c r="B16" s="14" t="s">
        <v>26</v>
      </c>
      <c r="C16" s="15">
        <v>33644073</v>
      </c>
      <c r="D16" s="16" t="s">
        <v>27</v>
      </c>
      <c r="E16" s="56">
        <v>779</v>
      </c>
      <c r="F16" s="57">
        <v>422</v>
      </c>
      <c r="G16" s="58">
        <v>790</v>
      </c>
      <c r="H16" s="57">
        <v>426</v>
      </c>
      <c r="I16" s="17">
        <f t="shared" si="0"/>
        <v>11</v>
      </c>
      <c r="J16" s="18">
        <f t="shared" si="1"/>
        <v>4</v>
      </c>
      <c r="K16" s="1"/>
      <c r="L16" s="1"/>
      <c r="M16" s="1"/>
      <c r="N16" s="1"/>
      <c r="O16" s="1"/>
    </row>
    <row r="17" spans="1:15" ht="15">
      <c r="A17" s="13">
        <v>10</v>
      </c>
      <c r="B17" s="14" t="s">
        <v>28</v>
      </c>
      <c r="C17" s="15">
        <v>33644071</v>
      </c>
      <c r="D17" s="16" t="s">
        <v>29</v>
      </c>
      <c r="E17" s="56">
        <v>176</v>
      </c>
      <c r="F17" s="57">
        <v>82</v>
      </c>
      <c r="G17" s="58">
        <v>299</v>
      </c>
      <c r="H17" s="57">
        <v>131</v>
      </c>
      <c r="I17" s="17">
        <f t="shared" si="0"/>
        <v>123</v>
      </c>
      <c r="J17" s="18">
        <f t="shared" si="1"/>
        <v>49</v>
      </c>
      <c r="K17" s="1"/>
      <c r="L17" s="1"/>
      <c r="M17" s="1"/>
      <c r="N17" s="1"/>
      <c r="O17" s="1"/>
    </row>
    <row r="18" spans="1:15" ht="15">
      <c r="A18" s="13">
        <v>11</v>
      </c>
      <c r="B18" s="14" t="s">
        <v>30</v>
      </c>
      <c r="C18" s="15">
        <v>33644032</v>
      </c>
      <c r="D18" s="16" t="s">
        <v>31</v>
      </c>
      <c r="E18" s="56">
        <v>7774</v>
      </c>
      <c r="F18" s="57">
        <v>2839</v>
      </c>
      <c r="G18" s="58">
        <v>7776</v>
      </c>
      <c r="H18" s="57">
        <v>2839</v>
      </c>
      <c r="I18" s="17">
        <f t="shared" si="0"/>
        <v>2</v>
      </c>
      <c r="J18" s="18">
        <f t="shared" si="1"/>
        <v>0</v>
      </c>
      <c r="K18" s="1"/>
      <c r="L18" s="1"/>
      <c r="M18" s="1"/>
      <c r="N18" s="1"/>
      <c r="O18" s="1"/>
    </row>
    <row r="19" spans="1:15" ht="15">
      <c r="A19" s="13">
        <v>12</v>
      </c>
      <c r="B19" s="14" t="s">
        <v>32</v>
      </c>
      <c r="C19" s="15">
        <v>33644235</v>
      </c>
      <c r="D19" s="16" t="s">
        <v>33</v>
      </c>
      <c r="E19" s="56">
        <v>22657</v>
      </c>
      <c r="F19" s="57">
        <v>11698</v>
      </c>
      <c r="G19" s="58">
        <v>22925</v>
      </c>
      <c r="H19" s="57">
        <v>11790</v>
      </c>
      <c r="I19" s="17">
        <f t="shared" si="0"/>
        <v>268</v>
      </c>
      <c r="J19" s="18">
        <f t="shared" si="1"/>
        <v>92</v>
      </c>
      <c r="K19" s="1"/>
      <c r="L19" s="1"/>
      <c r="M19" s="1"/>
      <c r="N19" s="1"/>
      <c r="O19" s="1"/>
    </row>
    <row r="20" spans="1:15" ht="15">
      <c r="A20" s="13">
        <v>13</v>
      </c>
      <c r="B20" s="14" t="s">
        <v>34</v>
      </c>
      <c r="C20" s="15">
        <v>33644036</v>
      </c>
      <c r="D20" s="16" t="s">
        <v>35</v>
      </c>
      <c r="E20" s="56">
        <v>5157</v>
      </c>
      <c r="F20" s="57">
        <v>1178</v>
      </c>
      <c r="G20" s="58">
        <v>5344</v>
      </c>
      <c r="H20" s="57">
        <v>1225</v>
      </c>
      <c r="I20" s="17">
        <f t="shared" si="0"/>
        <v>187</v>
      </c>
      <c r="J20" s="18">
        <f t="shared" si="1"/>
        <v>47</v>
      </c>
      <c r="K20" s="1"/>
      <c r="L20" s="1"/>
      <c r="M20" s="1"/>
      <c r="N20" s="1"/>
      <c r="O20" s="1"/>
    </row>
    <row r="21" spans="1:15" ht="15">
      <c r="A21" s="13">
        <v>14</v>
      </c>
      <c r="B21" s="14" t="s">
        <v>36</v>
      </c>
      <c r="C21" s="15">
        <v>33644084</v>
      </c>
      <c r="D21" s="16" t="s">
        <v>37</v>
      </c>
      <c r="E21" s="56">
        <v>5116</v>
      </c>
      <c r="F21" s="57">
        <v>2950</v>
      </c>
      <c r="G21" s="58">
        <v>5266</v>
      </c>
      <c r="H21" s="57">
        <v>3102</v>
      </c>
      <c r="I21" s="17">
        <f t="shared" si="0"/>
        <v>150</v>
      </c>
      <c r="J21" s="18">
        <f t="shared" si="1"/>
        <v>152</v>
      </c>
      <c r="K21" s="1"/>
      <c r="L21" s="1"/>
      <c r="M21" s="1"/>
      <c r="N21" s="1"/>
      <c r="O21" s="1"/>
    </row>
    <row r="22" spans="1:15" ht="15">
      <c r="A22" s="13">
        <v>15</v>
      </c>
      <c r="B22" s="14" t="s">
        <v>38</v>
      </c>
      <c r="C22" s="15">
        <v>33644231</v>
      </c>
      <c r="D22" s="16" t="s">
        <v>39</v>
      </c>
      <c r="E22" s="56">
        <v>25</v>
      </c>
      <c r="F22" s="57">
        <v>0</v>
      </c>
      <c r="G22" s="58">
        <v>26</v>
      </c>
      <c r="H22" s="57">
        <v>0</v>
      </c>
      <c r="I22" s="17">
        <f t="shared" si="0"/>
        <v>1</v>
      </c>
      <c r="J22" s="18">
        <f t="shared" si="1"/>
        <v>0</v>
      </c>
      <c r="K22" s="1"/>
      <c r="L22" s="1"/>
      <c r="M22" s="1"/>
      <c r="N22" s="1"/>
      <c r="O22" s="1"/>
    </row>
    <row r="23" spans="1:15" ht="15">
      <c r="A23" s="13">
        <v>16</v>
      </c>
      <c r="B23" s="14" t="s">
        <v>40</v>
      </c>
      <c r="C23" s="15">
        <v>33644233</v>
      </c>
      <c r="D23" s="16" t="s">
        <v>41</v>
      </c>
      <c r="E23" s="56">
        <v>109776</v>
      </c>
      <c r="F23" s="57">
        <v>47707</v>
      </c>
      <c r="G23" s="58">
        <v>110150</v>
      </c>
      <c r="H23" s="57">
        <v>47855</v>
      </c>
      <c r="I23" s="17">
        <f t="shared" si="0"/>
        <v>374</v>
      </c>
      <c r="J23" s="18">
        <f t="shared" si="1"/>
        <v>148</v>
      </c>
      <c r="K23" s="1"/>
      <c r="L23" s="1"/>
      <c r="M23" s="1"/>
      <c r="N23" s="1"/>
      <c r="O23" s="1"/>
    </row>
    <row r="24" spans="1:15" ht="15">
      <c r="A24" s="13">
        <v>17</v>
      </c>
      <c r="B24" s="14" t="s">
        <v>42</v>
      </c>
      <c r="C24" s="15">
        <v>33644006</v>
      </c>
      <c r="D24" s="16" t="s">
        <v>43</v>
      </c>
      <c r="E24" s="56">
        <v>74965</v>
      </c>
      <c r="F24" s="57">
        <v>37004</v>
      </c>
      <c r="G24" s="58">
        <v>75432</v>
      </c>
      <c r="H24" s="57">
        <v>37091</v>
      </c>
      <c r="I24" s="17">
        <f t="shared" si="0"/>
        <v>467</v>
      </c>
      <c r="J24" s="18">
        <f t="shared" si="1"/>
        <v>87</v>
      </c>
      <c r="K24" s="1"/>
      <c r="L24" s="1"/>
      <c r="M24" s="1"/>
      <c r="N24" s="1"/>
      <c r="O24" s="1"/>
    </row>
    <row r="25" spans="1:15" ht="15" customHeight="1">
      <c r="A25" s="13">
        <v>18</v>
      </c>
      <c r="B25" s="14" t="s">
        <v>44</v>
      </c>
      <c r="C25" s="15">
        <v>33644015</v>
      </c>
      <c r="D25" s="19" t="s">
        <v>45</v>
      </c>
      <c r="E25" s="59">
        <v>116</v>
      </c>
      <c r="F25" s="60">
        <v>25</v>
      </c>
      <c r="G25" s="61">
        <v>126</v>
      </c>
      <c r="H25" s="60">
        <v>28</v>
      </c>
      <c r="I25" s="17">
        <f t="shared" si="0"/>
        <v>10</v>
      </c>
      <c r="J25" s="18">
        <f t="shared" si="1"/>
        <v>3</v>
      </c>
      <c r="K25" s="1"/>
      <c r="L25" s="1"/>
      <c r="M25" s="1"/>
      <c r="N25" s="1"/>
      <c r="O25" s="1"/>
    </row>
    <row r="26" spans="1:15" ht="15">
      <c r="A26" s="13">
        <v>19</v>
      </c>
      <c r="B26" s="14" t="s">
        <v>46</v>
      </c>
      <c r="C26" s="15">
        <v>33644050</v>
      </c>
      <c r="D26" s="16" t="s">
        <v>47</v>
      </c>
      <c r="E26" s="56">
        <v>103385</v>
      </c>
      <c r="F26" s="57">
        <v>127147</v>
      </c>
      <c r="G26" s="58">
        <v>103954</v>
      </c>
      <c r="H26" s="57">
        <v>127512</v>
      </c>
      <c r="I26" s="17">
        <f t="shared" si="0"/>
        <v>569</v>
      </c>
      <c r="J26" s="18">
        <f t="shared" si="1"/>
        <v>365</v>
      </c>
      <c r="K26" s="1"/>
      <c r="L26" s="1"/>
      <c r="M26" s="1"/>
      <c r="N26" s="1"/>
      <c r="O26" s="1"/>
    </row>
    <row r="27" spans="1:15" ht="15">
      <c r="A27" s="13">
        <v>20</v>
      </c>
      <c r="B27" s="14" t="s">
        <v>48</v>
      </c>
      <c r="C27" s="15">
        <v>33644017</v>
      </c>
      <c r="D27" s="16" t="s">
        <v>49</v>
      </c>
      <c r="E27" s="56">
        <v>2185</v>
      </c>
      <c r="F27" s="57">
        <v>958</v>
      </c>
      <c r="G27" s="58">
        <v>2186</v>
      </c>
      <c r="H27" s="57">
        <v>958</v>
      </c>
      <c r="I27" s="17">
        <f t="shared" si="0"/>
        <v>1</v>
      </c>
      <c r="J27" s="18">
        <f t="shared" si="1"/>
        <v>0</v>
      </c>
      <c r="K27" s="1"/>
      <c r="L27" s="1"/>
      <c r="M27" s="1"/>
      <c r="N27" s="1"/>
      <c r="O27" s="1"/>
    </row>
    <row r="28" spans="1:15" ht="15">
      <c r="A28" s="13">
        <v>21</v>
      </c>
      <c r="B28" s="14" t="s">
        <v>50</v>
      </c>
      <c r="C28" s="15">
        <v>33644012</v>
      </c>
      <c r="D28" s="16" t="s">
        <v>51</v>
      </c>
      <c r="E28" s="56">
        <v>32172</v>
      </c>
      <c r="F28" s="57">
        <v>19064</v>
      </c>
      <c r="G28" s="58">
        <v>32442</v>
      </c>
      <c r="H28" s="57">
        <v>19169</v>
      </c>
      <c r="I28" s="17">
        <f t="shared" si="0"/>
        <v>270</v>
      </c>
      <c r="J28" s="18">
        <f t="shared" si="1"/>
        <v>105</v>
      </c>
      <c r="K28" s="1"/>
      <c r="L28" s="1"/>
      <c r="M28" s="1"/>
      <c r="N28" s="1"/>
      <c r="O28" s="1"/>
    </row>
    <row r="29" spans="1:15" ht="15">
      <c r="A29" s="13">
        <v>22</v>
      </c>
      <c r="B29" s="14" t="s">
        <v>52</v>
      </c>
      <c r="C29" s="15"/>
      <c r="D29" s="16" t="s">
        <v>53</v>
      </c>
      <c r="E29" s="56">
        <v>0</v>
      </c>
      <c r="F29" s="57">
        <v>0</v>
      </c>
      <c r="G29" s="58">
        <v>0</v>
      </c>
      <c r="H29" s="57">
        <v>0</v>
      </c>
      <c r="I29" s="17">
        <f t="shared" si="0"/>
        <v>0</v>
      </c>
      <c r="J29" s="18">
        <f t="shared" si="1"/>
        <v>0</v>
      </c>
      <c r="K29" s="1"/>
      <c r="L29" s="1"/>
      <c r="M29" s="1"/>
      <c r="N29" s="1"/>
      <c r="O29" s="1"/>
    </row>
    <row r="30" spans="1:15" ht="15">
      <c r="A30" s="13">
        <v>23</v>
      </c>
      <c r="B30" s="14" t="s">
        <v>54</v>
      </c>
      <c r="C30" s="15"/>
      <c r="D30" s="16" t="s">
        <v>55</v>
      </c>
      <c r="E30" s="56">
        <v>688</v>
      </c>
      <c r="F30" s="57">
        <v>223</v>
      </c>
      <c r="G30" s="58">
        <v>838</v>
      </c>
      <c r="H30" s="57">
        <v>278</v>
      </c>
      <c r="I30" s="17">
        <f t="shared" si="0"/>
        <v>150</v>
      </c>
      <c r="J30" s="18">
        <f t="shared" si="1"/>
        <v>55</v>
      </c>
      <c r="K30" s="1"/>
      <c r="L30" s="1"/>
      <c r="M30" s="1"/>
      <c r="N30" s="1"/>
      <c r="O30" s="1"/>
    </row>
    <row r="31" spans="1:15" ht="15">
      <c r="A31" s="13">
        <v>24</v>
      </c>
      <c r="B31" s="14" t="s">
        <v>56</v>
      </c>
      <c r="C31" s="15"/>
      <c r="D31" s="16" t="s">
        <v>57</v>
      </c>
      <c r="E31" s="56">
        <v>0</v>
      </c>
      <c r="F31" s="57">
        <v>0</v>
      </c>
      <c r="G31" s="58">
        <v>0</v>
      </c>
      <c r="H31" s="57">
        <v>0</v>
      </c>
      <c r="I31" s="17">
        <f t="shared" si="0"/>
        <v>0</v>
      </c>
      <c r="J31" s="18">
        <f t="shared" si="1"/>
        <v>0</v>
      </c>
      <c r="K31" s="1"/>
      <c r="L31" s="1"/>
      <c r="M31" s="1"/>
      <c r="N31" s="1"/>
      <c r="O31" s="1"/>
    </row>
    <row r="32" spans="1:15" ht="15">
      <c r="A32" s="13">
        <v>25</v>
      </c>
      <c r="B32" s="14" t="s">
        <v>58</v>
      </c>
      <c r="C32" s="15">
        <v>33644055</v>
      </c>
      <c r="D32" s="16" t="s">
        <v>59</v>
      </c>
      <c r="E32" s="56">
        <v>1592</v>
      </c>
      <c r="F32" s="57">
        <v>515</v>
      </c>
      <c r="G32" s="58">
        <v>1601</v>
      </c>
      <c r="H32" s="57">
        <v>530</v>
      </c>
      <c r="I32" s="17">
        <f t="shared" si="0"/>
        <v>9</v>
      </c>
      <c r="J32" s="18">
        <f t="shared" si="1"/>
        <v>15</v>
      </c>
      <c r="K32" s="1"/>
      <c r="L32" s="1"/>
      <c r="M32" s="1"/>
      <c r="N32" s="1"/>
      <c r="O32" s="1"/>
    </row>
    <row r="33" spans="1:15" ht="15">
      <c r="A33" s="13">
        <v>26</v>
      </c>
      <c r="B33" s="14" t="s">
        <v>60</v>
      </c>
      <c r="C33" s="15">
        <v>33644035</v>
      </c>
      <c r="D33" s="16" t="s">
        <v>61</v>
      </c>
      <c r="E33" s="56">
        <v>4565</v>
      </c>
      <c r="F33" s="57">
        <v>3415</v>
      </c>
      <c r="G33" s="58">
        <v>4821</v>
      </c>
      <c r="H33" s="57">
        <v>3499</v>
      </c>
      <c r="I33" s="17">
        <f t="shared" si="0"/>
        <v>256</v>
      </c>
      <c r="J33" s="18">
        <f t="shared" si="1"/>
        <v>84</v>
      </c>
      <c r="K33" s="1"/>
      <c r="L33" s="1"/>
      <c r="M33" s="1"/>
      <c r="N33" s="1"/>
      <c r="O33" s="1"/>
    </row>
    <row r="34" spans="1:15" ht="15">
      <c r="A34" s="13">
        <v>27</v>
      </c>
      <c r="B34" s="14" t="s">
        <v>62</v>
      </c>
      <c r="C34" s="15">
        <v>33644068</v>
      </c>
      <c r="D34" s="16" t="s">
        <v>63</v>
      </c>
      <c r="E34" s="56">
        <v>2494</v>
      </c>
      <c r="F34" s="57">
        <v>699</v>
      </c>
      <c r="G34" s="58">
        <v>2588</v>
      </c>
      <c r="H34" s="57">
        <v>721</v>
      </c>
      <c r="I34" s="17">
        <f t="shared" si="0"/>
        <v>94</v>
      </c>
      <c r="J34" s="18">
        <f t="shared" si="1"/>
        <v>22</v>
      </c>
      <c r="K34" s="1"/>
      <c r="L34" s="1"/>
      <c r="M34" s="1"/>
      <c r="N34" s="1"/>
      <c r="O34" s="1"/>
    </row>
    <row r="35" spans="1:15" ht="15">
      <c r="A35" s="13">
        <v>28</v>
      </c>
      <c r="B35" s="14" t="s">
        <v>64</v>
      </c>
      <c r="C35" s="15">
        <v>33644022</v>
      </c>
      <c r="D35" s="16" t="s">
        <v>65</v>
      </c>
      <c r="E35" s="56">
        <v>14872</v>
      </c>
      <c r="F35" s="57">
        <v>19331</v>
      </c>
      <c r="G35" s="58">
        <v>15761</v>
      </c>
      <c r="H35" s="57">
        <v>19715</v>
      </c>
      <c r="I35" s="17">
        <f t="shared" si="0"/>
        <v>889</v>
      </c>
      <c r="J35" s="18">
        <f t="shared" si="1"/>
        <v>384</v>
      </c>
      <c r="K35" s="1"/>
      <c r="L35" s="1"/>
      <c r="M35" s="1"/>
      <c r="N35" s="1"/>
      <c r="O35" s="1"/>
    </row>
    <row r="36" spans="1:15" ht="15">
      <c r="A36" s="13">
        <v>29</v>
      </c>
      <c r="B36" s="14" t="s">
        <v>66</v>
      </c>
      <c r="C36" s="15">
        <v>33644081</v>
      </c>
      <c r="D36" s="16" t="s">
        <v>67</v>
      </c>
      <c r="E36" s="56">
        <v>9058</v>
      </c>
      <c r="F36" s="57">
        <v>3678</v>
      </c>
      <c r="G36" s="58">
        <v>9322</v>
      </c>
      <c r="H36" s="57">
        <v>3761</v>
      </c>
      <c r="I36" s="17">
        <f t="shared" si="0"/>
        <v>264</v>
      </c>
      <c r="J36" s="18">
        <f t="shared" si="1"/>
        <v>83</v>
      </c>
      <c r="K36" s="1"/>
      <c r="L36" s="1"/>
      <c r="M36" s="1"/>
      <c r="N36" s="1"/>
      <c r="O36" s="1"/>
    </row>
    <row r="37" spans="1:15" ht="15">
      <c r="A37" s="13">
        <v>30</v>
      </c>
      <c r="B37" s="14" t="s">
        <v>68</v>
      </c>
      <c r="C37" s="15">
        <v>33644003</v>
      </c>
      <c r="D37" s="16" t="s">
        <v>69</v>
      </c>
      <c r="E37" s="56">
        <v>21698</v>
      </c>
      <c r="F37" s="57">
        <v>10927</v>
      </c>
      <c r="G37" s="58">
        <v>21824</v>
      </c>
      <c r="H37" s="57">
        <v>10994</v>
      </c>
      <c r="I37" s="17">
        <f t="shared" si="0"/>
        <v>126</v>
      </c>
      <c r="J37" s="18">
        <f t="shared" si="1"/>
        <v>67</v>
      </c>
      <c r="K37" s="1"/>
      <c r="L37" s="1"/>
      <c r="M37" s="1"/>
      <c r="N37" s="1"/>
      <c r="O37" s="1"/>
    </row>
    <row r="38" spans="1:15" ht="15">
      <c r="A38" s="13">
        <v>31</v>
      </c>
      <c r="B38" s="14" t="s">
        <v>70</v>
      </c>
      <c r="C38" s="15">
        <v>33644044</v>
      </c>
      <c r="D38" s="16" t="s">
        <v>71</v>
      </c>
      <c r="E38" s="56">
        <v>8219</v>
      </c>
      <c r="F38" s="57">
        <v>3607</v>
      </c>
      <c r="G38" s="58">
        <v>8326</v>
      </c>
      <c r="H38" s="57">
        <v>3658</v>
      </c>
      <c r="I38" s="17">
        <f t="shared" si="0"/>
        <v>107</v>
      </c>
      <c r="J38" s="18">
        <f t="shared" si="1"/>
        <v>51</v>
      </c>
      <c r="K38" s="1"/>
      <c r="L38" s="1"/>
      <c r="M38" s="1"/>
      <c r="N38" s="1"/>
      <c r="O38" s="1"/>
    </row>
    <row r="39" spans="1:15" ht="15">
      <c r="A39" s="13">
        <v>32</v>
      </c>
      <c r="B39" s="14" t="s">
        <v>72</v>
      </c>
      <c r="C39" s="15">
        <v>33644005</v>
      </c>
      <c r="D39" s="16" t="s">
        <v>73</v>
      </c>
      <c r="E39" s="56">
        <v>19295</v>
      </c>
      <c r="F39" s="57">
        <v>6714</v>
      </c>
      <c r="G39" s="58">
        <v>19426</v>
      </c>
      <c r="H39" s="57">
        <v>6745</v>
      </c>
      <c r="I39" s="17">
        <f t="shared" si="0"/>
        <v>131</v>
      </c>
      <c r="J39" s="18">
        <f t="shared" si="1"/>
        <v>31</v>
      </c>
      <c r="K39" s="1"/>
      <c r="L39" s="1"/>
      <c r="M39" s="1"/>
      <c r="N39" s="1"/>
      <c r="O39" s="1"/>
    </row>
    <row r="40" spans="1:15" ht="15">
      <c r="A40" s="13">
        <v>33</v>
      </c>
      <c r="B40" s="14" t="s">
        <v>74</v>
      </c>
      <c r="C40" s="15">
        <v>33644053</v>
      </c>
      <c r="D40" s="16" t="s">
        <v>75</v>
      </c>
      <c r="E40" s="56">
        <v>7810</v>
      </c>
      <c r="F40" s="57">
        <v>1381</v>
      </c>
      <c r="G40" s="58">
        <v>8149</v>
      </c>
      <c r="H40" s="57">
        <v>1416</v>
      </c>
      <c r="I40" s="17">
        <f t="shared" si="0"/>
        <v>339</v>
      </c>
      <c r="J40" s="18">
        <f t="shared" si="1"/>
        <v>35</v>
      </c>
      <c r="K40" s="1"/>
      <c r="L40" s="1"/>
      <c r="M40" s="1"/>
      <c r="N40" s="1"/>
      <c r="O40" s="1"/>
    </row>
    <row r="41" spans="1:15" ht="15">
      <c r="A41" s="13">
        <v>34</v>
      </c>
      <c r="B41" s="14" t="s">
        <v>76</v>
      </c>
      <c r="C41" s="15">
        <v>33644080</v>
      </c>
      <c r="D41" s="16" t="s">
        <v>77</v>
      </c>
      <c r="E41" s="56">
        <v>6638</v>
      </c>
      <c r="F41" s="57">
        <v>3445</v>
      </c>
      <c r="G41" s="58">
        <v>6638</v>
      </c>
      <c r="H41" s="57">
        <v>3445</v>
      </c>
      <c r="I41" s="17">
        <f aca="true" t="shared" si="2" ref="I41:I72">G41-E41</f>
        <v>0</v>
      </c>
      <c r="J41" s="18">
        <f aca="true" t="shared" si="3" ref="J41:J72">H41-F41</f>
        <v>0</v>
      </c>
      <c r="K41" s="1"/>
      <c r="L41" s="1"/>
      <c r="M41" s="1"/>
      <c r="N41" s="1"/>
      <c r="O41" s="1"/>
    </row>
    <row r="42" spans="1:15" ht="15">
      <c r="A42" s="13">
        <v>36</v>
      </c>
      <c r="B42" s="14" t="s">
        <v>78</v>
      </c>
      <c r="C42" s="20">
        <v>33644179</v>
      </c>
      <c r="D42" s="21" t="s">
        <v>79</v>
      </c>
      <c r="E42" s="56">
        <v>3650</v>
      </c>
      <c r="F42" s="57">
        <v>2063</v>
      </c>
      <c r="G42" s="58">
        <v>3704</v>
      </c>
      <c r="H42" s="57">
        <v>2072</v>
      </c>
      <c r="I42" s="17">
        <f t="shared" si="2"/>
        <v>54</v>
      </c>
      <c r="J42" s="18">
        <f t="shared" si="3"/>
        <v>9</v>
      </c>
      <c r="K42" s="1"/>
      <c r="L42" s="1"/>
      <c r="M42" s="1"/>
      <c r="N42" s="1"/>
      <c r="O42" s="1"/>
    </row>
    <row r="43" spans="1:15" ht="15">
      <c r="A43" s="13">
        <v>37</v>
      </c>
      <c r="B43" s="14" t="s">
        <v>80</v>
      </c>
      <c r="C43" s="15">
        <v>33644070</v>
      </c>
      <c r="D43" s="16" t="s">
        <v>81</v>
      </c>
      <c r="E43" s="56">
        <v>11261</v>
      </c>
      <c r="F43" s="57">
        <v>5497</v>
      </c>
      <c r="G43" s="58">
        <v>11319</v>
      </c>
      <c r="H43" s="57">
        <v>5523</v>
      </c>
      <c r="I43" s="17">
        <f t="shared" si="2"/>
        <v>58</v>
      </c>
      <c r="J43" s="18">
        <f t="shared" si="3"/>
        <v>26</v>
      </c>
      <c r="K43" s="1"/>
      <c r="L43" s="1"/>
      <c r="M43" s="1"/>
      <c r="N43" s="1"/>
      <c r="O43" s="1"/>
    </row>
    <row r="44" spans="1:15" ht="15">
      <c r="A44" s="13">
        <v>38</v>
      </c>
      <c r="B44" s="14" t="s">
        <v>82</v>
      </c>
      <c r="C44" s="15">
        <v>33644039</v>
      </c>
      <c r="D44" s="16" t="s">
        <v>83</v>
      </c>
      <c r="E44" s="56">
        <v>1526</v>
      </c>
      <c r="F44" s="57">
        <v>875</v>
      </c>
      <c r="G44" s="58">
        <v>1537</v>
      </c>
      <c r="H44" s="57">
        <v>879</v>
      </c>
      <c r="I44" s="17">
        <f t="shared" si="2"/>
        <v>11</v>
      </c>
      <c r="J44" s="18">
        <f t="shared" si="3"/>
        <v>4</v>
      </c>
      <c r="K44" s="1"/>
      <c r="L44" s="1"/>
      <c r="M44" s="1"/>
      <c r="N44" s="1"/>
      <c r="O44" s="1"/>
    </row>
    <row r="45" spans="1:15" ht="15">
      <c r="A45" s="13">
        <v>39</v>
      </c>
      <c r="B45" s="14" t="s">
        <v>84</v>
      </c>
      <c r="C45" s="15"/>
      <c r="D45" s="16" t="s">
        <v>85</v>
      </c>
      <c r="E45" s="56">
        <v>408</v>
      </c>
      <c r="F45" s="57">
        <v>126</v>
      </c>
      <c r="G45" s="58">
        <v>421</v>
      </c>
      <c r="H45" s="57">
        <v>131</v>
      </c>
      <c r="I45" s="17">
        <f t="shared" si="2"/>
        <v>13</v>
      </c>
      <c r="J45" s="18">
        <f t="shared" si="3"/>
        <v>5</v>
      </c>
      <c r="K45" s="1"/>
      <c r="L45" s="1"/>
      <c r="M45" s="1"/>
      <c r="N45" s="1"/>
      <c r="O45" s="1"/>
    </row>
    <row r="46" spans="1:15" ht="15">
      <c r="A46" s="13">
        <v>40</v>
      </c>
      <c r="B46" s="14" t="s">
        <v>86</v>
      </c>
      <c r="C46" s="15">
        <v>33644217</v>
      </c>
      <c r="D46" s="16" t="s">
        <v>87</v>
      </c>
      <c r="E46" s="56">
        <v>11642</v>
      </c>
      <c r="F46" s="57">
        <v>6337</v>
      </c>
      <c r="G46" s="58">
        <v>11977</v>
      </c>
      <c r="H46" s="57">
        <v>6524</v>
      </c>
      <c r="I46" s="17">
        <f t="shared" si="2"/>
        <v>335</v>
      </c>
      <c r="J46" s="18">
        <f t="shared" si="3"/>
        <v>187</v>
      </c>
      <c r="K46" s="1"/>
      <c r="L46" s="1"/>
      <c r="M46" s="1"/>
      <c r="N46" s="1"/>
      <c r="O46" s="1"/>
    </row>
    <row r="47" spans="1:15" ht="14.25">
      <c r="A47" s="1"/>
      <c r="B47" s="14" t="s">
        <v>88</v>
      </c>
      <c r="C47" s="15">
        <v>33644044</v>
      </c>
      <c r="D47" s="16" t="s">
        <v>89</v>
      </c>
      <c r="E47" s="56">
        <v>2412</v>
      </c>
      <c r="F47" s="57">
        <v>702</v>
      </c>
      <c r="G47" s="58">
        <v>2564</v>
      </c>
      <c r="H47" s="57">
        <v>745</v>
      </c>
      <c r="I47" s="17">
        <f t="shared" si="2"/>
        <v>152</v>
      </c>
      <c r="J47" s="18">
        <f t="shared" si="3"/>
        <v>43</v>
      </c>
      <c r="K47" s="1"/>
      <c r="L47" s="1"/>
      <c r="M47" s="1"/>
      <c r="N47" s="1"/>
      <c r="O47" s="1"/>
    </row>
    <row r="48" spans="1:15" ht="15">
      <c r="A48" s="13">
        <v>41</v>
      </c>
      <c r="B48" s="14" t="s">
        <v>90</v>
      </c>
      <c r="C48" s="15">
        <v>33644008</v>
      </c>
      <c r="D48" s="16" t="s">
        <v>91</v>
      </c>
      <c r="E48" s="56">
        <v>8140</v>
      </c>
      <c r="F48" s="57">
        <v>2176</v>
      </c>
      <c r="G48" s="58">
        <v>8288</v>
      </c>
      <c r="H48" s="57">
        <v>2220</v>
      </c>
      <c r="I48" s="17">
        <f t="shared" si="2"/>
        <v>148</v>
      </c>
      <c r="J48" s="18">
        <f t="shared" si="3"/>
        <v>44</v>
      </c>
      <c r="K48" s="1"/>
      <c r="L48" s="1"/>
      <c r="M48" s="1"/>
      <c r="N48" s="1"/>
      <c r="O48" s="1"/>
    </row>
    <row r="49" spans="1:15" ht="15">
      <c r="A49" s="13">
        <v>42</v>
      </c>
      <c r="B49" s="14" t="s">
        <v>92</v>
      </c>
      <c r="C49" s="15">
        <v>33644047</v>
      </c>
      <c r="D49" s="16" t="s">
        <v>93</v>
      </c>
      <c r="E49" s="56">
        <v>42611</v>
      </c>
      <c r="F49" s="57">
        <v>18804</v>
      </c>
      <c r="G49" s="58">
        <v>42808</v>
      </c>
      <c r="H49" s="57">
        <v>18843</v>
      </c>
      <c r="I49" s="17">
        <f t="shared" si="2"/>
        <v>197</v>
      </c>
      <c r="J49" s="18">
        <f t="shared" si="3"/>
        <v>39</v>
      </c>
      <c r="K49" s="1"/>
      <c r="L49" s="1"/>
      <c r="M49" s="1"/>
      <c r="N49" s="1"/>
      <c r="O49" s="1"/>
    </row>
    <row r="50" spans="1:15" ht="15">
      <c r="A50" s="13">
        <v>43</v>
      </c>
      <c r="B50" s="14" t="s">
        <v>94</v>
      </c>
      <c r="C50" s="15">
        <v>33644189</v>
      </c>
      <c r="D50" s="16" t="s">
        <v>95</v>
      </c>
      <c r="E50" s="56">
        <v>2275</v>
      </c>
      <c r="F50" s="57">
        <v>872</v>
      </c>
      <c r="G50" s="58">
        <v>2404</v>
      </c>
      <c r="H50" s="57">
        <v>919</v>
      </c>
      <c r="I50" s="17">
        <f t="shared" si="2"/>
        <v>129</v>
      </c>
      <c r="J50" s="18">
        <f t="shared" si="3"/>
        <v>47</v>
      </c>
      <c r="K50" s="1"/>
      <c r="L50" s="1"/>
      <c r="M50" s="1"/>
      <c r="N50" s="1"/>
      <c r="O50" s="1"/>
    </row>
    <row r="51" spans="1:15" ht="15">
      <c r="A51" s="13">
        <v>44</v>
      </c>
      <c r="B51" s="14" t="s">
        <v>96</v>
      </c>
      <c r="C51" s="15">
        <v>33644019</v>
      </c>
      <c r="D51" s="16" t="s">
        <v>97</v>
      </c>
      <c r="E51" s="56">
        <v>1487</v>
      </c>
      <c r="F51" s="57">
        <v>140</v>
      </c>
      <c r="G51" s="58">
        <v>1521</v>
      </c>
      <c r="H51" s="57">
        <v>145</v>
      </c>
      <c r="I51" s="17">
        <f t="shared" si="2"/>
        <v>34</v>
      </c>
      <c r="J51" s="18">
        <f t="shared" si="3"/>
        <v>5</v>
      </c>
      <c r="K51" s="1"/>
      <c r="L51" s="1"/>
      <c r="M51" s="1"/>
      <c r="N51" s="1"/>
      <c r="O51" s="1"/>
    </row>
    <row r="52" spans="1:15" ht="15">
      <c r="A52" s="13">
        <v>45</v>
      </c>
      <c r="B52" s="14" t="s">
        <v>98</v>
      </c>
      <c r="C52" s="15">
        <v>33644029</v>
      </c>
      <c r="D52" s="16" t="s">
        <v>99</v>
      </c>
      <c r="E52" s="56">
        <v>7997</v>
      </c>
      <c r="F52" s="57">
        <v>3644</v>
      </c>
      <c r="G52" s="58">
        <v>8446</v>
      </c>
      <c r="H52" s="57">
        <v>3884</v>
      </c>
      <c r="I52" s="17">
        <f t="shared" si="2"/>
        <v>449</v>
      </c>
      <c r="J52" s="18">
        <f t="shared" si="3"/>
        <v>240</v>
      </c>
      <c r="K52" s="1"/>
      <c r="L52" s="1"/>
      <c r="M52" s="1"/>
      <c r="N52" s="1"/>
      <c r="O52" s="1"/>
    </row>
    <row r="53" spans="1:15" ht="15">
      <c r="A53" s="13">
        <v>46</v>
      </c>
      <c r="B53" s="14" t="s">
        <v>100</v>
      </c>
      <c r="C53" s="15">
        <v>33644052</v>
      </c>
      <c r="D53" s="16" t="s">
        <v>101</v>
      </c>
      <c r="E53" s="56">
        <v>16540</v>
      </c>
      <c r="F53" s="57">
        <v>6817</v>
      </c>
      <c r="G53" s="58">
        <v>16678</v>
      </c>
      <c r="H53" s="57">
        <v>6866</v>
      </c>
      <c r="I53" s="17">
        <f t="shared" si="2"/>
        <v>138</v>
      </c>
      <c r="J53" s="18">
        <f t="shared" si="3"/>
        <v>49</v>
      </c>
      <c r="K53" s="1"/>
      <c r="L53" s="1"/>
      <c r="M53" s="1"/>
      <c r="N53" s="1"/>
      <c r="O53" s="1"/>
    </row>
    <row r="54" spans="1:15" ht="15">
      <c r="A54" s="13">
        <v>47</v>
      </c>
      <c r="B54" s="14" t="s">
        <v>102</v>
      </c>
      <c r="C54" s="15"/>
      <c r="D54" s="16" t="s">
        <v>103</v>
      </c>
      <c r="E54" s="56">
        <v>31</v>
      </c>
      <c r="F54" s="57">
        <v>2</v>
      </c>
      <c r="G54" s="58">
        <v>47</v>
      </c>
      <c r="H54" s="57">
        <v>2</v>
      </c>
      <c r="I54" s="17">
        <f t="shared" si="2"/>
        <v>16</v>
      </c>
      <c r="J54" s="18">
        <f t="shared" si="3"/>
        <v>0</v>
      </c>
      <c r="K54" s="1"/>
      <c r="L54" s="1"/>
      <c r="M54" s="1"/>
      <c r="N54" s="1"/>
      <c r="O54" s="1"/>
    </row>
    <row r="55" spans="1:15" ht="15">
      <c r="A55" s="13">
        <v>48</v>
      </c>
      <c r="B55" s="14" t="s">
        <v>104</v>
      </c>
      <c r="C55" s="15">
        <v>33644007</v>
      </c>
      <c r="D55" s="16" t="s">
        <v>105</v>
      </c>
      <c r="E55" s="56">
        <v>29490</v>
      </c>
      <c r="F55" s="57">
        <v>14873</v>
      </c>
      <c r="G55" s="58">
        <v>29723</v>
      </c>
      <c r="H55" s="57">
        <v>14966</v>
      </c>
      <c r="I55" s="17">
        <f t="shared" si="2"/>
        <v>233</v>
      </c>
      <c r="J55" s="18">
        <f t="shared" si="3"/>
        <v>93</v>
      </c>
      <c r="K55" s="1"/>
      <c r="L55" s="1"/>
      <c r="M55" s="1"/>
      <c r="N55" s="1"/>
      <c r="O55" s="1"/>
    </row>
    <row r="56" spans="1:15" ht="15">
      <c r="A56" s="13">
        <v>49</v>
      </c>
      <c r="B56" s="14" t="s">
        <v>106</v>
      </c>
      <c r="C56" s="15">
        <v>33644049</v>
      </c>
      <c r="D56" s="16" t="s">
        <v>107</v>
      </c>
      <c r="E56" s="56">
        <v>8883</v>
      </c>
      <c r="F56" s="57">
        <v>4530</v>
      </c>
      <c r="G56" s="58">
        <v>9050</v>
      </c>
      <c r="H56" s="57">
        <v>4591</v>
      </c>
      <c r="I56" s="17">
        <f t="shared" si="2"/>
        <v>167</v>
      </c>
      <c r="J56" s="18">
        <f t="shared" si="3"/>
        <v>61</v>
      </c>
      <c r="K56" s="1"/>
      <c r="L56" s="1"/>
      <c r="M56" s="1"/>
      <c r="N56" s="1"/>
      <c r="O56" s="1"/>
    </row>
    <row r="57" spans="1:15" ht="15">
      <c r="A57" s="13">
        <v>50</v>
      </c>
      <c r="B57" s="14" t="s">
        <v>108</v>
      </c>
      <c r="C57" s="15">
        <v>33644131</v>
      </c>
      <c r="D57" s="16" t="s">
        <v>109</v>
      </c>
      <c r="E57" s="56">
        <v>2213</v>
      </c>
      <c r="F57" s="57">
        <v>331</v>
      </c>
      <c r="G57" s="58">
        <v>2278</v>
      </c>
      <c r="H57" s="57">
        <v>339</v>
      </c>
      <c r="I57" s="17">
        <f t="shared" si="2"/>
        <v>65</v>
      </c>
      <c r="J57" s="18">
        <f t="shared" si="3"/>
        <v>8</v>
      </c>
      <c r="K57" s="1"/>
      <c r="L57" s="1"/>
      <c r="M57" s="1"/>
      <c r="N57" s="1"/>
      <c r="O57" s="1"/>
    </row>
    <row r="58" spans="1:15" ht="15">
      <c r="A58" s="13">
        <v>51</v>
      </c>
      <c r="B58" s="14" t="s">
        <v>110</v>
      </c>
      <c r="C58" s="15">
        <v>33644132</v>
      </c>
      <c r="D58" s="16" t="s">
        <v>111</v>
      </c>
      <c r="E58" s="56">
        <v>1282</v>
      </c>
      <c r="F58" s="57">
        <v>243</v>
      </c>
      <c r="G58" s="58">
        <v>1333</v>
      </c>
      <c r="H58" s="57">
        <v>261</v>
      </c>
      <c r="I58" s="17">
        <f t="shared" si="2"/>
        <v>51</v>
      </c>
      <c r="J58" s="18">
        <f t="shared" si="3"/>
        <v>18</v>
      </c>
      <c r="K58" s="1"/>
      <c r="L58" s="1"/>
      <c r="M58" s="1"/>
      <c r="N58" s="1"/>
      <c r="O58" s="1"/>
    </row>
    <row r="59" spans="1:15" ht="15">
      <c r="A59" s="13">
        <v>52</v>
      </c>
      <c r="B59" s="14" t="s">
        <v>112</v>
      </c>
      <c r="C59" s="15">
        <v>33644054</v>
      </c>
      <c r="D59" s="16" t="s">
        <v>113</v>
      </c>
      <c r="E59" s="56">
        <v>52</v>
      </c>
      <c r="F59" s="57">
        <v>105</v>
      </c>
      <c r="G59" s="58">
        <v>52</v>
      </c>
      <c r="H59" s="57">
        <v>105</v>
      </c>
      <c r="I59" s="17">
        <f t="shared" si="2"/>
        <v>0</v>
      </c>
      <c r="J59" s="18">
        <f t="shared" si="3"/>
        <v>0</v>
      </c>
      <c r="K59" s="1"/>
      <c r="L59" s="1"/>
      <c r="M59" s="1"/>
      <c r="N59" s="1"/>
      <c r="O59" s="1"/>
    </row>
    <row r="60" spans="1:15" ht="15">
      <c r="A60" s="13">
        <v>53</v>
      </c>
      <c r="B60" s="14" t="s">
        <v>114</v>
      </c>
      <c r="C60" s="15">
        <v>33644004</v>
      </c>
      <c r="D60" s="16" t="s">
        <v>115</v>
      </c>
      <c r="E60" s="56">
        <v>4666</v>
      </c>
      <c r="F60" s="57">
        <v>2380</v>
      </c>
      <c r="G60" s="58">
        <v>4666</v>
      </c>
      <c r="H60" s="57">
        <v>2381</v>
      </c>
      <c r="I60" s="17">
        <f t="shared" si="2"/>
        <v>0</v>
      </c>
      <c r="J60" s="18">
        <f t="shared" si="3"/>
        <v>1</v>
      </c>
      <c r="K60" s="1"/>
      <c r="L60" s="22"/>
      <c r="M60" s="22"/>
      <c r="N60" s="22"/>
      <c r="O60" s="22"/>
    </row>
    <row r="61" spans="1:15" ht="15">
      <c r="A61" s="13">
        <v>54</v>
      </c>
      <c r="B61" s="14" t="s">
        <v>116</v>
      </c>
      <c r="C61" s="15">
        <v>33644001</v>
      </c>
      <c r="D61" s="16" t="s">
        <v>117</v>
      </c>
      <c r="E61" s="56">
        <v>38303</v>
      </c>
      <c r="F61" s="57">
        <v>55396</v>
      </c>
      <c r="G61" s="58">
        <v>38736</v>
      </c>
      <c r="H61" s="57">
        <v>55530</v>
      </c>
      <c r="I61" s="17">
        <f t="shared" si="2"/>
        <v>433</v>
      </c>
      <c r="J61" s="18">
        <f t="shared" si="3"/>
        <v>134</v>
      </c>
      <c r="K61" s="1"/>
      <c r="L61" s="1"/>
      <c r="M61" s="1"/>
      <c r="N61" s="1"/>
      <c r="O61" s="1"/>
    </row>
    <row r="62" spans="1:15" ht="15">
      <c r="A62" s="13">
        <v>55</v>
      </c>
      <c r="B62" s="14" t="s">
        <v>118</v>
      </c>
      <c r="C62" s="15">
        <v>33644058</v>
      </c>
      <c r="D62" s="16" t="s">
        <v>119</v>
      </c>
      <c r="E62" s="56">
        <v>3404</v>
      </c>
      <c r="F62" s="57">
        <v>632</v>
      </c>
      <c r="G62" s="58">
        <v>3486</v>
      </c>
      <c r="H62" s="57">
        <v>638</v>
      </c>
      <c r="I62" s="17">
        <f t="shared" si="2"/>
        <v>82</v>
      </c>
      <c r="J62" s="18">
        <f t="shared" si="3"/>
        <v>6</v>
      </c>
      <c r="K62" s="1"/>
      <c r="L62" s="1"/>
      <c r="M62" s="1"/>
      <c r="N62" s="1"/>
      <c r="O62" s="1"/>
    </row>
    <row r="63" spans="1:15" ht="15">
      <c r="A63" s="13">
        <v>56</v>
      </c>
      <c r="B63" s="14" t="s">
        <v>120</v>
      </c>
      <c r="C63" s="15">
        <v>33644067</v>
      </c>
      <c r="D63" s="16" t="s">
        <v>121</v>
      </c>
      <c r="E63" s="56">
        <v>4279</v>
      </c>
      <c r="F63" s="57">
        <v>1852</v>
      </c>
      <c r="G63" s="58">
        <v>4374</v>
      </c>
      <c r="H63" s="57">
        <v>1874</v>
      </c>
      <c r="I63" s="17">
        <f t="shared" si="2"/>
        <v>95</v>
      </c>
      <c r="J63" s="18">
        <f t="shared" si="3"/>
        <v>22</v>
      </c>
      <c r="K63" s="1"/>
      <c r="L63" s="1"/>
      <c r="M63" s="1"/>
      <c r="N63" s="1"/>
      <c r="O63" s="1"/>
    </row>
    <row r="64" spans="1:15" ht="15">
      <c r="A64" s="13">
        <v>57</v>
      </c>
      <c r="B64" s="14" t="s">
        <v>122</v>
      </c>
      <c r="C64" s="15">
        <v>33644014</v>
      </c>
      <c r="D64" s="16" t="s">
        <v>123</v>
      </c>
      <c r="E64" s="56">
        <v>2233</v>
      </c>
      <c r="F64" s="57">
        <v>975</v>
      </c>
      <c r="G64" s="58">
        <v>2310</v>
      </c>
      <c r="H64" s="57">
        <v>995</v>
      </c>
      <c r="I64" s="17">
        <f t="shared" si="2"/>
        <v>77</v>
      </c>
      <c r="J64" s="18">
        <f t="shared" si="3"/>
        <v>20</v>
      </c>
      <c r="K64" s="1"/>
      <c r="L64" s="1"/>
      <c r="M64" s="1"/>
      <c r="N64" s="1"/>
      <c r="O64" s="1"/>
    </row>
    <row r="65" spans="1:15" ht="15">
      <c r="A65" s="13">
        <v>58</v>
      </c>
      <c r="B65" s="14" t="s">
        <v>124</v>
      </c>
      <c r="C65" s="15">
        <v>33644031</v>
      </c>
      <c r="D65" s="16" t="s">
        <v>125</v>
      </c>
      <c r="E65" s="56">
        <v>74</v>
      </c>
      <c r="F65" s="57">
        <v>1</v>
      </c>
      <c r="G65" s="58">
        <v>81</v>
      </c>
      <c r="H65" s="57">
        <v>1</v>
      </c>
      <c r="I65" s="17">
        <f t="shared" si="2"/>
        <v>7</v>
      </c>
      <c r="J65" s="18">
        <f t="shared" si="3"/>
        <v>0</v>
      </c>
      <c r="K65" s="1"/>
      <c r="L65" s="1"/>
      <c r="M65" s="1"/>
      <c r="N65" s="1"/>
      <c r="O65" s="1"/>
    </row>
    <row r="66" spans="1:15" ht="15">
      <c r="A66" s="13">
        <v>59</v>
      </c>
      <c r="B66" s="14" t="s">
        <v>126</v>
      </c>
      <c r="C66" s="15">
        <v>33644236</v>
      </c>
      <c r="D66" s="16" t="s">
        <v>127</v>
      </c>
      <c r="E66" s="56">
        <v>8</v>
      </c>
      <c r="F66" s="57">
        <v>0</v>
      </c>
      <c r="G66" s="58">
        <v>9</v>
      </c>
      <c r="H66" s="57">
        <v>0</v>
      </c>
      <c r="I66" s="17">
        <f t="shared" si="2"/>
        <v>1</v>
      </c>
      <c r="J66" s="18">
        <f t="shared" si="3"/>
        <v>0</v>
      </c>
      <c r="K66" s="1"/>
      <c r="L66" s="1"/>
      <c r="M66" s="1"/>
      <c r="N66" s="1"/>
      <c r="O66" s="1"/>
    </row>
    <row r="67" spans="1:15" ht="15">
      <c r="A67" s="13">
        <v>60</v>
      </c>
      <c r="B67" s="14" t="s">
        <v>128</v>
      </c>
      <c r="C67" s="15">
        <v>33644020</v>
      </c>
      <c r="D67" s="16" t="s">
        <v>129</v>
      </c>
      <c r="E67" s="56">
        <v>8512</v>
      </c>
      <c r="F67" s="57">
        <v>1230</v>
      </c>
      <c r="G67" s="58">
        <v>8818</v>
      </c>
      <c r="H67" s="57">
        <v>1280</v>
      </c>
      <c r="I67" s="17">
        <f t="shared" si="2"/>
        <v>306</v>
      </c>
      <c r="J67" s="18">
        <f t="shared" si="3"/>
        <v>50</v>
      </c>
      <c r="K67" s="1"/>
      <c r="L67" s="1"/>
      <c r="M67" s="1"/>
      <c r="N67" s="1"/>
      <c r="O67" s="1"/>
    </row>
    <row r="68" spans="1:15" ht="15" customHeight="1">
      <c r="A68" s="13">
        <v>61</v>
      </c>
      <c r="B68" s="14" t="s">
        <v>130</v>
      </c>
      <c r="C68" s="15">
        <v>33644021</v>
      </c>
      <c r="D68" s="16" t="s">
        <v>131</v>
      </c>
      <c r="E68" s="56">
        <v>1368</v>
      </c>
      <c r="F68" s="57">
        <v>346</v>
      </c>
      <c r="G68" s="58">
        <v>1583</v>
      </c>
      <c r="H68" s="57">
        <v>421</v>
      </c>
      <c r="I68" s="17">
        <f t="shared" si="2"/>
        <v>215</v>
      </c>
      <c r="J68" s="18">
        <f t="shared" si="3"/>
        <v>75</v>
      </c>
      <c r="K68" s="1"/>
      <c r="L68" s="1"/>
      <c r="M68" s="1"/>
      <c r="N68" s="1"/>
      <c r="O68" s="1"/>
    </row>
    <row r="69" spans="1:15" ht="15">
      <c r="A69" s="13">
        <v>62</v>
      </c>
      <c r="B69" s="14" t="s">
        <v>132</v>
      </c>
      <c r="C69" s="15">
        <v>33644042</v>
      </c>
      <c r="D69" s="16" t="s">
        <v>133</v>
      </c>
      <c r="E69" s="56">
        <v>17366</v>
      </c>
      <c r="F69" s="57">
        <v>7181</v>
      </c>
      <c r="G69" s="58">
        <v>17618</v>
      </c>
      <c r="H69" s="57">
        <v>7260</v>
      </c>
      <c r="I69" s="17">
        <f t="shared" si="2"/>
        <v>252</v>
      </c>
      <c r="J69" s="18">
        <f t="shared" si="3"/>
        <v>79</v>
      </c>
      <c r="K69" s="1"/>
      <c r="L69" s="1"/>
      <c r="M69" s="1"/>
      <c r="N69" s="1"/>
      <c r="O69" s="1"/>
    </row>
    <row r="70" spans="1:15" ht="15">
      <c r="A70" s="13">
        <v>63</v>
      </c>
      <c r="B70" s="14" t="s">
        <v>134</v>
      </c>
      <c r="C70" s="15"/>
      <c r="D70" s="16" t="s">
        <v>135</v>
      </c>
      <c r="E70" s="56">
        <v>557</v>
      </c>
      <c r="F70" s="57">
        <v>142</v>
      </c>
      <c r="G70" s="58">
        <v>557</v>
      </c>
      <c r="H70" s="57">
        <v>142</v>
      </c>
      <c r="I70" s="17">
        <f t="shared" si="2"/>
        <v>0</v>
      </c>
      <c r="J70" s="18">
        <f t="shared" si="3"/>
        <v>0</v>
      </c>
      <c r="K70" s="1"/>
      <c r="L70" s="1"/>
      <c r="M70" s="1"/>
      <c r="N70" s="1"/>
      <c r="O70" s="1"/>
    </row>
    <row r="71" spans="1:15" ht="15">
      <c r="A71" s="13">
        <v>64</v>
      </c>
      <c r="B71" s="14" t="s">
        <v>136</v>
      </c>
      <c r="C71" s="15">
        <v>33644075</v>
      </c>
      <c r="D71" s="16" t="s">
        <v>137</v>
      </c>
      <c r="E71" s="56">
        <v>3384</v>
      </c>
      <c r="F71" s="57">
        <v>1009</v>
      </c>
      <c r="G71" s="58">
        <v>3494</v>
      </c>
      <c r="H71" s="57">
        <v>1041</v>
      </c>
      <c r="I71" s="17">
        <f t="shared" si="2"/>
        <v>110</v>
      </c>
      <c r="J71" s="18">
        <f t="shared" si="3"/>
        <v>32</v>
      </c>
      <c r="K71" s="1"/>
      <c r="L71" s="1"/>
      <c r="M71" s="1"/>
      <c r="N71" s="1"/>
      <c r="O71" s="1"/>
    </row>
    <row r="72" spans="1:15" ht="15">
      <c r="A72" s="13">
        <v>65</v>
      </c>
      <c r="B72" s="14" t="s">
        <v>138</v>
      </c>
      <c r="C72" s="15">
        <v>33644025</v>
      </c>
      <c r="D72" s="16" t="s">
        <v>139</v>
      </c>
      <c r="E72" s="56">
        <v>9357</v>
      </c>
      <c r="F72" s="57">
        <v>4703</v>
      </c>
      <c r="G72" s="58">
        <v>9813</v>
      </c>
      <c r="H72" s="57">
        <v>5145</v>
      </c>
      <c r="I72" s="17">
        <f t="shared" si="2"/>
        <v>456</v>
      </c>
      <c r="J72" s="18">
        <f t="shared" si="3"/>
        <v>442</v>
      </c>
      <c r="K72" s="1"/>
      <c r="L72" s="1"/>
      <c r="M72" s="1"/>
      <c r="N72" s="1"/>
      <c r="O72" s="1"/>
    </row>
    <row r="73" spans="1:15" ht="15">
      <c r="A73" s="13">
        <v>66</v>
      </c>
      <c r="B73" s="14" t="s">
        <v>140</v>
      </c>
      <c r="C73" s="15">
        <v>33644063</v>
      </c>
      <c r="D73" s="16" t="s">
        <v>141</v>
      </c>
      <c r="E73" s="56">
        <v>29581</v>
      </c>
      <c r="F73" s="57">
        <v>12070</v>
      </c>
      <c r="G73" s="58">
        <v>29819</v>
      </c>
      <c r="H73" s="57">
        <v>12118</v>
      </c>
      <c r="I73" s="17">
        <f aca="true" t="shared" si="4" ref="I73:I104">G73-E73</f>
        <v>238</v>
      </c>
      <c r="J73" s="18">
        <f aca="true" t="shared" si="5" ref="J73:J104">H73-F73</f>
        <v>48</v>
      </c>
      <c r="K73" s="1"/>
      <c r="L73" s="1"/>
      <c r="M73" s="1"/>
      <c r="N73" s="1"/>
      <c r="O73" s="1"/>
    </row>
    <row r="74" spans="1:15" ht="15">
      <c r="A74" s="13">
        <v>67</v>
      </c>
      <c r="B74" s="14" t="s">
        <v>142</v>
      </c>
      <c r="C74" s="15">
        <v>33644078</v>
      </c>
      <c r="D74" s="16" t="s">
        <v>143</v>
      </c>
      <c r="E74" s="56">
        <v>3557</v>
      </c>
      <c r="F74" s="57">
        <v>696</v>
      </c>
      <c r="G74" s="58">
        <v>3640</v>
      </c>
      <c r="H74" s="57">
        <v>737</v>
      </c>
      <c r="I74" s="17">
        <f t="shared" si="4"/>
        <v>83</v>
      </c>
      <c r="J74" s="18">
        <f t="shared" si="5"/>
        <v>41</v>
      </c>
      <c r="K74" s="1"/>
      <c r="L74" s="1"/>
      <c r="M74" s="1"/>
      <c r="N74" s="1"/>
      <c r="O74" s="1"/>
    </row>
    <row r="75" spans="1:15" ht="15">
      <c r="A75" s="13">
        <v>68</v>
      </c>
      <c r="B75" s="14" t="s">
        <v>144</v>
      </c>
      <c r="C75" s="15">
        <v>33644237</v>
      </c>
      <c r="D75" s="16" t="s">
        <v>145</v>
      </c>
      <c r="E75" s="56">
        <v>2</v>
      </c>
      <c r="F75" s="57">
        <v>0</v>
      </c>
      <c r="G75" s="58">
        <v>2</v>
      </c>
      <c r="H75" s="57">
        <v>0</v>
      </c>
      <c r="I75" s="17">
        <f t="shared" si="4"/>
        <v>0</v>
      </c>
      <c r="J75" s="18">
        <f t="shared" si="5"/>
        <v>0</v>
      </c>
      <c r="K75" s="1"/>
      <c r="L75" s="1"/>
      <c r="M75" s="1"/>
      <c r="N75" s="1"/>
      <c r="O75" s="1"/>
    </row>
    <row r="76" spans="1:15" ht="15">
      <c r="A76" s="13">
        <v>69</v>
      </c>
      <c r="B76" s="14" t="s">
        <v>146</v>
      </c>
      <c r="C76" s="15">
        <v>33644065</v>
      </c>
      <c r="D76" s="16" t="s">
        <v>147</v>
      </c>
      <c r="E76" s="56">
        <v>441</v>
      </c>
      <c r="F76" s="57">
        <v>132</v>
      </c>
      <c r="G76" s="58">
        <v>446</v>
      </c>
      <c r="H76" s="57">
        <v>133</v>
      </c>
      <c r="I76" s="17">
        <f t="shared" si="4"/>
        <v>5</v>
      </c>
      <c r="J76" s="18">
        <f t="shared" si="5"/>
        <v>1</v>
      </c>
      <c r="K76" s="1"/>
      <c r="L76" s="1"/>
      <c r="M76" s="1"/>
      <c r="N76" s="1"/>
      <c r="O76" s="1"/>
    </row>
    <row r="77" spans="1:15" ht="15">
      <c r="A77" s="13">
        <v>70</v>
      </c>
      <c r="B77" s="14" t="s">
        <v>148</v>
      </c>
      <c r="C77" s="15">
        <v>33644066</v>
      </c>
      <c r="D77" s="16" t="s">
        <v>149</v>
      </c>
      <c r="E77" s="56">
        <v>108</v>
      </c>
      <c r="F77" s="57">
        <v>1</v>
      </c>
      <c r="G77" s="58">
        <v>109</v>
      </c>
      <c r="H77" s="57">
        <v>1</v>
      </c>
      <c r="I77" s="17">
        <f t="shared" si="4"/>
        <v>1</v>
      </c>
      <c r="J77" s="18">
        <f t="shared" si="5"/>
        <v>0</v>
      </c>
      <c r="K77" s="1"/>
      <c r="L77" s="1"/>
      <c r="M77" s="1"/>
      <c r="N77" s="1"/>
      <c r="O77" s="1"/>
    </row>
    <row r="78" spans="1:15" ht="15">
      <c r="A78" s="13">
        <v>71</v>
      </c>
      <c r="B78" s="14" t="s">
        <v>150</v>
      </c>
      <c r="C78" s="15">
        <v>33644041</v>
      </c>
      <c r="D78" s="16" t="s">
        <v>151</v>
      </c>
      <c r="E78" s="56">
        <v>13408</v>
      </c>
      <c r="F78" s="57">
        <v>6612</v>
      </c>
      <c r="G78" s="58">
        <v>13678</v>
      </c>
      <c r="H78" s="57">
        <v>6750</v>
      </c>
      <c r="I78" s="17">
        <f t="shared" si="4"/>
        <v>270</v>
      </c>
      <c r="J78" s="18">
        <f t="shared" si="5"/>
        <v>138</v>
      </c>
      <c r="K78" s="1"/>
      <c r="L78" s="1"/>
      <c r="M78" s="1"/>
      <c r="N78" s="1"/>
      <c r="O78" s="1"/>
    </row>
    <row r="79" spans="1:15" ht="15">
      <c r="A79" s="13">
        <v>72</v>
      </c>
      <c r="B79" s="14" t="s">
        <v>152</v>
      </c>
      <c r="C79" s="15">
        <v>33644201</v>
      </c>
      <c r="D79" s="16" t="s">
        <v>153</v>
      </c>
      <c r="E79" s="56">
        <v>3061</v>
      </c>
      <c r="F79" s="57">
        <v>751</v>
      </c>
      <c r="G79" s="58">
        <v>3323</v>
      </c>
      <c r="H79" s="57">
        <v>794</v>
      </c>
      <c r="I79" s="17">
        <f t="shared" si="4"/>
        <v>262</v>
      </c>
      <c r="J79" s="18">
        <f t="shared" si="5"/>
        <v>43</v>
      </c>
      <c r="K79" s="1"/>
      <c r="L79" s="1"/>
      <c r="M79" s="1"/>
      <c r="N79" s="1"/>
      <c r="O79" s="1"/>
    </row>
    <row r="80" spans="1:15" ht="15">
      <c r="A80" s="13">
        <v>73</v>
      </c>
      <c r="B80" s="14" t="s">
        <v>154</v>
      </c>
      <c r="C80" s="15">
        <v>33644027</v>
      </c>
      <c r="D80" s="16" t="s">
        <v>155</v>
      </c>
      <c r="E80" s="56">
        <v>5702</v>
      </c>
      <c r="F80" s="57">
        <v>3057</v>
      </c>
      <c r="G80" s="58">
        <v>5960</v>
      </c>
      <c r="H80" s="57">
        <v>3141</v>
      </c>
      <c r="I80" s="17">
        <f t="shared" si="4"/>
        <v>258</v>
      </c>
      <c r="J80" s="18">
        <f t="shared" si="5"/>
        <v>84</v>
      </c>
      <c r="K80" s="1"/>
      <c r="L80" s="1"/>
      <c r="M80" s="1"/>
      <c r="N80" s="1"/>
      <c r="O80" s="1"/>
    </row>
    <row r="81" spans="1:15" ht="15">
      <c r="A81" s="13">
        <v>74</v>
      </c>
      <c r="B81" s="14" t="s">
        <v>156</v>
      </c>
      <c r="C81" s="15">
        <v>33644062</v>
      </c>
      <c r="D81" s="16" t="s">
        <v>157</v>
      </c>
      <c r="E81" s="56">
        <v>2147</v>
      </c>
      <c r="F81" s="57">
        <v>511</v>
      </c>
      <c r="G81" s="58">
        <v>2222</v>
      </c>
      <c r="H81" s="57">
        <v>522</v>
      </c>
      <c r="I81" s="17">
        <f t="shared" si="4"/>
        <v>75</v>
      </c>
      <c r="J81" s="18">
        <f t="shared" si="5"/>
        <v>11</v>
      </c>
      <c r="K81" s="1"/>
      <c r="L81" s="1"/>
      <c r="M81" s="1"/>
      <c r="N81" s="1"/>
      <c r="O81" s="1"/>
    </row>
    <row r="82" spans="1:15" ht="15">
      <c r="A82" s="13">
        <v>75</v>
      </c>
      <c r="B82" s="14" t="s">
        <v>158</v>
      </c>
      <c r="C82" s="15">
        <v>33644079</v>
      </c>
      <c r="D82" s="16" t="s">
        <v>159</v>
      </c>
      <c r="E82" s="56">
        <v>2964</v>
      </c>
      <c r="F82" s="57">
        <v>891</v>
      </c>
      <c r="G82" s="58">
        <v>3049</v>
      </c>
      <c r="H82" s="57">
        <v>912</v>
      </c>
      <c r="I82" s="17">
        <f t="shared" si="4"/>
        <v>85</v>
      </c>
      <c r="J82" s="18">
        <f t="shared" si="5"/>
        <v>21</v>
      </c>
      <c r="K82" s="1"/>
      <c r="L82" s="1"/>
      <c r="M82" s="1"/>
      <c r="N82" s="1"/>
      <c r="O82" s="1"/>
    </row>
    <row r="83" spans="1:15" ht="15">
      <c r="A83" s="13">
        <v>76</v>
      </c>
      <c r="B83" s="14" t="s">
        <v>160</v>
      </c>
      <c r="C83" s="15">
        <v>33644056</v>
      </c>
      <c r="D83" s="16" t="s">
        <v>161</v>
      </c>
      <c r="E83" s="56">
        <v>1154</v>
      </c>
      <c r="F83" s="57">
        <v>144</v>
      </c>
      <c r="G83" s="58">
        <v>1287</v>
      </c>
      <c r="H83" s="57">
        <v>172</v>
      </c>
      <c r="I83" s="17">
        <f t="shared" si="4"/>
        <v>133</v>
      </c>
      <c r="J83" s="18">
        <f t="shared" si="5"/>
        <v>28</v>
      </c>
      <c r="K83" s="1"/>
      <c r="L83" s="1"/>
      <c r="M83" s="1"/>
      <c r="N83" s="1"/>
      <c r="O83" s="1"/>
    </row>
    <row r="84" spans="1:15" ht="15">
      <c r="A84" s="13">
        <v>77</v>
      </c>
      <c r="B84" s="14" t="s">
        <v>162</v>
      </c>
      <c r="C84" s="15">
        <v>33644046</v>
      </c>
      <c r="D84" s="16" t="s">
        <v>163</v>
      </c>
      <c r="E84" s="56">
        <v>847</v>
      </c>
      <c r="F84" s="57">
        <v>281</v>
      </c>
      <c r="G84" s="58">
        <v>859</v>
      </c>
      <c r="H84" s="57">
        <v>283</v>
      </c>
      <c r="I84" s="17">
        <f t="shared" si="4"/>
        <v>12</v>
      </c>
      <c r="J84" s="18">
        <f t="shared" si="5"/>
        <v>2</v>
      </c>
      <c r="K84" s="1"/>
      <c r="L84" s="1"/>
      <c r="M84" s="1"/>
      <c r="N84" s="1"/>
      <c r="O84" s="1"/>
    </row>
    <row r="85" spans="1:15" ht="15">
      <c r="A85" s="13">
        <v>78</v>
      </c>
      <c r="B85" s="14" t="s">
        <v>164</v>
      </c>
      <c r="C85" s="15">
        <v>33644203</v>
      </c>
      <c r="D85" s="16" t="s">
        <v>165</v>
      </c>
      <c r="E85" s="56">
        <v>6348</v>
      </c>
      <c r="F85" s="57">
        <v>2344</v>
      </c>
      <c r="G85" s="58">
        <v>6558</v>
      </c>
      <c r="H85" s="57">
        <v>2406</v>
      </c>
      <c r="I85" s="17">
        <f t="shared" si="4"/>
        <v>210</v>
      </c>
      <c r="J85" s="18">
        <f t="shared" si="5"/>
        <v>62</v>
      </c>
      <c r="K85" s="1"/>
      <c r="L85" s="1"/>
      <c r="M85" s="1"/>
      <c r="N85" s="1"/>
      <c r="O85" s="1"/>
    </row>
    <row r="86" spans="1:15" ht="15">
      <c r="A86" s="13">
        <v>79</v>
      </c>
      <c r="B86" s="14" t="s">
        <v>166</v>
      </c>
      <c r="C86" s="15">
        <v>33644204</v>
      </c>
      <c r="D86" s="16" t="s">
        <v>167</v>
      </c>
      <c r="E86" s="56">
        <v>3140</v>
      </c>
      <c r="F86" s="57">
        <v>1340</v>
      </c>
      <c r="G86" s="58">
        <v>3180</v>
      </c>
      <c r="H86" s="57">
        <v>1359</v>
      </c>
      <c r="I86" s="17">
        <f t="shared" si="4"/>
        <v>40</v>
      </c>
      <c r="J86" s="18">
        <f t="shared" si="5"/>
        <v>19</v>
      </c>
      <c r="K86" s="1"/>
      <c r="L86" s="1"/>
      <c r="M86" s="1"/>
      <c r="N86" s="1"/>
      <c r="O86" s="1"/>
    </row>
    <row r="87" spans="1:15" ht="15">
      <c r="A87" s="13">
        <v>80</v>
      </c>
      <c r="B87" s="14" t="s">
        <v>168</v>
      </c>
      <c r="C87" s="15">
        <v>33644026</v>
      </c>
      <c r="D87" s="16" t="s">
        <v>169</v>
      </c>
      <c r="E87" s="56">
        <v>8587</v>
      </c>
      <c r="F87" s="57">
        <v>2581</v>
      </c>
      <c r="G87" s="58">
        <v>8714</v>
      </c>
      <c r="H87" s="57">
        <v>2608</v>
      </c>
      <c r="I87" s="17">
        <f t="shared" si="4"/>
        <v>127</v>
      </c>
      <c r="J87" s="18">
        <f t="shared" si="5"/>
        <v>27</v>
      </c>
      <c r="K87" s="1"/>
      <c r="L87" s="1"/>
      <c r="M87" s="1"/>
      <c r="N87" s="1"/>
      <c r="O87" s="1"/>
    </row>
    <row r="88" spans="1:15" ht="15">
      <c r="A88" s="13">
        <v>81</v>
      </c>
      <c r="B88" s="14" t="s">
        <v>170</v>
      </c>
      <c r="C88" s="15">
        <v>33644059</v>
      </c>
      <c r="D88" s="16" t="s">
        <v>171</v>
      </c>
      <c r="E88" s="56">
        <v>31269</v>
      </c>
      <c r="F88" s="57">
        <v>14840</v>
      </c>
      <c r="G88" s="58">
        <v>31425</v>
      </c>
      <c r="H88" s="57">
        <v>14911</v>
      </c>
      <c r="I88" s="17">
        <f t="shared" si="4"/>
        <v>156</v>
      </c>
      <c r="J88" s="18">
        <f t="shared" si="5"/>
        <v>71</v>
      </c>
      <c r="K88" s="1"/>
      <c r="L88" s="1"/>
      <c r="M88" s="1"/>
      <c r="N88" s="1"/>
      <c r="O88" s="1"/>
    </row>
    <row r="89" spans="1:15" ht="15">
      <c r="A89" s="13">
        <v>82</v>
      </c>
      <c r="B89" s="14" t="s">
        <v>172</v>
      </c>
      <c r="C89" s="15">
        <v>33644234</v>
      </c>
      <c r="D89" s="16" t="s">
        <v>173</v>
      </c>
      <c r="E89" s="56">
        <v>47483</v>
      </c>
      <c r="F89" s="57">
        <v>22296</v>
      </c>
      <c r="G89" s="58">
        <v>48489</v>
      </c>
      <c r="H89" s="57">
        <v>22711</v>
      </c>
      <c r="I89" s="17">
        <f t="shared" si="4"/>
        <v>1006</v>
      </c>
      <c r="J89" s="18">
        <f t="shared" si="5"/>
        <v>415</v>
      </c>
      <c r="K89" s="1"/>
      <c r="L89" s="1"/>
      <c r="M89" s="1"/>
      <c r="N89" s="1"/>
      <c r="O89" s="1"/>
    </row>
    <row r="90" spans="1:15" ht="15">
      <c r="A90" s="13">
        <v>83</v>
      </c>
      <c r="B90" s="14" t="s">
        <v>174</v>
      </c>
      <c r="C90" s="15">
        <v>33644082</v>
      </c>
      <c r="D90" s="16" t="s">
        <v>175</v>
      </c>
      <c r="E90" s="56">
        <v>257</v>
      </c>
      <c r="F90" s="57">
        <v>52</v>
      </c>
      <c r="G90" s="58">
        <v>260</v>
      </c>
      <c r="H90" s="57">
        <v>52</v>
      </c>
      <c r="I90" s="17">
        <f t="shared" si="4"/>
        <v>3</v>
      </c>
      <c r="J90" s="18">
        <f t="shared" si="5"/>
        <v>0</v>
      </c>
      <c r="K90" s="1"/>
      <c r="L90" s="1"/>
      <c r="M90" s="1"/>
      <c r="N90" s="1"/>
      <c r="O90" s="1"/>
    </row>
    <row r="91" spans="1:15" ht="15">
      <c r="A91" s="13">
        <v>84</v>
      </c>
      <c r="B91" s="14" t="s">
        <v>176</v>
      </c>
      <c r="C91" s="15">
        <v>33644038</v>
      </c>
      <c r="D91" s="16" t="s">
        <v>177</v>
      </c>
      <c r="E91" s="56">
        <v>2875</v>
      </c>
      <c r="F91" s="57">
        <v>816</v>
      </c>
      <c r="G91" s="58">
        <v>2993</v>
      </c>
      <c r="H91" s="57">
        <v>854</v>
      </c>
      <c r="I91" s="17">
        <f t="shared" si="4"/>
        <v>118</v>
      </c>
      <c r="J91" s="18">
        <f t="shared" si="5"/>
        <v>38</v>
      </c>
      <c r="K91" s="1"/>
      <c r="L91" s="1"/>
      <c r="M91" s="1"/>
      <c r="N91" s="1"/>
      <c r="O91" s="1"/>
    </row>
    <row r="92" spans="1:15" ht="15">
      <c r="A92" s="13">
        <v>85</v>
      </c>
      <c r="B92" s="14" t="s">
        <v>178</v>
      </c>
      <c r="C92" s="15">
        <v>33644077</v>
      </c>
      <c r="D92" s="16" t="s">
        <v>179</v>
      </c>
      <c r="E92" s="56">
        <v>402</v>
      </c>
      <c r="F92" s="57">
        <v>64</v>
      </c>
      <c r="G92" s="58">
        <v>407</v>
      </c>
      <c r="H92" s="57">
        <v>64</v>
      </c>
      <c r="I92" s="17">
        <f t="shared" si="4"/>
        <v>5</v>
      </c>
      <c r="J92" s="18">
        <f t="shared" si="5"/>
        <v>0</v>
      </c>
      <c r="K92" s="1"/>
      <c r="L92" s="1"/>
      <c r="M92" s="1"/>
      <c r="N92" s="1"/>
      <c r="O92" s="1"/>
    </row>
    <row r="93" spans="1:15" ht="15">
      <c r="A93" s="13">
        <v>86</v>
      </c>
      <c r="B93" s="14" t="s">
        <v>180</v>
      </c>
      <c r="C93" s="15">
        <v>33644023</v>
      </c>
      <c r="D93" s="16" t="s">
        <v>181</v>
      </c>
      <c r="E93" s="56">
        <v>47533</v>
      </c>
      <c r="F93" s="57">
        <v>58788</v>
      </c>
      <c r="G93" s="58">
        <v>47897</v>
      </c>
      <c r="H93" s="57">
        <v>59047</v>
      </c>
      <c r="I93" s="17">
        <f t="shared" si="4"/>
        <v>364</v>
      </c>
      <c r="J93" s="18">
        <f t="shared" si="5"/>
        <v>259</v>
      </c>
      <c r="K93" s="1"/>
      <c r="L93" s="1"/>
      <c r="M93" s="1"/>
      <c r="N93" s="1"/>
      <c r="O93" s="1"/>
    </row>
    <row r="94" spans="1:15" ht="15">
      <c r="A94" s="13">
        <v>87</v>
      </c>
      <c r="B94" s="14" t="s">
        <v>182</v>
      </c>
      <c r="C94" s="15">
        <v>33644010</v>
      </c>
      <c r="D94" s="16" t="s">
        <v>183</v>
      </c>
      <c r="E94" s="56">
        <v>11907</v>
      </c>
      <c r="F94" s="57">
        <v>4116</v>
      </c>
      <c r="G94" s="58">
        <v>12129</v>
      </c>
      <c r="H94" s="57">
        <v>4201</v>
      </c>
      <c r="I94" s="17">
        <f t="shared" si="4"/>
        <v>222</v>
      </c>
      <c r="J94" s="18">
        <f t="shared" si="5"/>
        <v>85</v>
      </c>
      <c r="K94" s="1"/>
      <c r="L94" s="1"/>
      <c r="M94" s="1"/>
      <c r="N94" s="1"/>
      <c r="O94" s="1"/>
    </row>
    <row r="95" spans="1:15" ht="15">
      <c r="A95" s="13">
        <v>88</v>
      </c>
      <c r="B95" s="14" t="s">
        <v>184</v>
      </c>
      <c r="C95" s="15">
        <v>33644043</v>
      </c>
      <c r="D95" s="16" t="s">
        <v>185</v>
      </c>
      <c r="E95" s="56">
        <v>2794</v>
      </c>
      <c r="F95" s="57">
        <v>436</v>
      </c>
      <c r="G95" s="58">
        <v>2941</v>
      </c>
      <c r="H95" s="57">
        <v>449</v>
      </c>
      <c r="I95" s="17">
        <f t="shared" si="4"/>
        <v>147</v>
      </c>
      <c r="J95" s="18">
        <f t="shared" si="5"/>
        <v>13</v>
      </c>
      <c r="K95" s="1"/>
      <c r="L95" s="1"/>
      <c r="M95" s="1"/>
      <c r="N95" s="1"/>
      <c r="O95" s="1"/>
    </row>
    <row r="96" spans="1:15" ht="15">
      <c r="A96" s="13">
        <v>89</v>
      </c>
      <c r="B96" s="14" t="s">
        <v>186</v>
      </c>
      <c r="C96" s="15">
        <v>33644048</v>
      </c>
      <c r="D96" s="16" t="s">
        <v>187</v>
      </c>
      <c r="E96" s="56">
        <v>7072</v>
      </c>
      <c r="F96" s="57">
        <v>3380</v>
      </c>
      <c r="G96" s="58">
        <v>7095</v>
      </c>
      <c r="H96" s="57">
        <v>3391</v>
      </c>
      <c r="I96" s="17">
        <f t="shared" si="4"/>
        <v>23</v>
      </c>
      <c r="J96" s="18">
        <f t="shared" si="5"/>
        <v>11</v>
      </c>
      <c r="K96" s="1"/>
      <c r="L96" s="1"/>
      <c r="M96" s="1"/>
      <c r="N96" s="1"/>
      <c r="O96" s="1"/>
    </row>
    <row r="97" spans="1:15" ht="15">
      <c r="A97" s="13">
        <v>90</v>
      </c>
      <c r="B97" s="14" t="s">
        <v>188</v>
      </c>
      <c r="C97" s="15">
        <v>33644218</v>
      </c>
      <c r="D97" s="16" t="s">
        <v>189</v>
      </c>
      <c r="E97" s="56">
        <v>43344</v>
      </c>
      <c r="F97" s="57">
        <v>22680</v>
      </c>
      <c r="G97" s="58">
        <v>44419</v>
      </c>
      <c r="H97" s="57">
        <v>23113</v>
      </c>
      <c r="I97" s="17">
        <f t="shared" si="4"/>
        <v>1075</v>
      </c>
      <c r="J97" s="18">
        <f t="shared" si="5"/>
        <v>433</v>
      </c>
      <c r="K97" s="1"/>
      <c r="L97" s="1"/>
      <c r="M97" s="1"/>
      <c r="N97" s="1"/>
      <c r="O97" s="1"/>
    </row>
    <row r="98" spans="1:15" ht="15">
      <c r="A98" s="13">
        <v>91</v>
      </c>
      <c r="B98" s="14" t="s">
        <v>190</v>
      </c>
      <c r="C98" s="15">
        <v>33644240</v>
      </c>
      <c r="D98" s="16" t="s">
        <v>191</v>
      </c>
      <c r="E98" s="56">
        <v>30</v>
      </c>
      <c r="F98" s="57">
        <v>5</v>
      </c>
      <c r="G98" s="58">
        <v>30</v>
      </c>
      <c r="H98" s="57">
        <v>5</v>
      </c>
      <c r="I98" s="17">
        <f t="shared" si="4"/>
        <v>0</v>
      </c>
      <c r="J98" s="18">
        <f t="shared" si="5"/>
        <v>0</v>
      </c>
      <c r="K98" s="1"/>
      <c r="L98" s="1"/>
      <c r="M98" s="1"/>
      <c r="N98" s="1"/>
      <c r="O98" s="1"/>
    </row>
    <row r="99" spans="1:15" ht="15">
      <c r="A99" s="13">
        <v>92</v>
      </c>
      <c r="B99" s="14" t="s">
        <v>192</v>
      </c>
      <c r="C99" s="15">
        <v>33644016</v>
      </c>
      <c r="D99" s="16" t="s">
        <v>193</v>
      </c>
      <c r="E99" s="56">
        <v>13230</v>
      </c>
      <c r="F99" s="57">
        <v>7526</v>
      </c>
      <c r="G99" s="58">
        <v>13386</v>
      </c>
      <c r="H99" s="57">
        <v>7702</v>
      </c>
      <c r="I99" s="17">
        <f t="shared" si="4"/>
        <v>156</v>
      </c>
      <c r="J99" s="18">
        <f t="shared" si="5"/>
        <v>176</v>
      </c>
      <c r="K99" s="1"/>
      <c r="L99" s="1"/>
      <c r="M99" s="1"/>
      <c r="N99" s="1"/>
      <c r="O99" s="1"/>
    </row>
    <row r="100" spans="1:15" ht="15">
      <c r="A100" s="13">
        <v>93</v>
      </c>
      <c r="B100" s="14" t="s">
        <v>194</v>
      </c>
      <c r="C100" s="15">
        <v>33644002</v>
      </c>
      <c r="D100" s="16" t="s">
        <v>195</v>
      </c>
      <c r="E100" s="56">
        <v>13539</v>
      </c>
      <c r="F100" s="57">
        <v>8695</v>
      </c>
      <c r="G100" s="58">
        <v>14016</v>
      </c>
      <c r="H100" s="57">
        <v>8848</v>
      </c>
      <c r="I100" s="17">
        <f t="shared" si="4"/>
        <v>477</v>
      </c>
      <c r="J100" s="18">
        <f t="shared" si="5"/>
        <v>153</v>
      </c>
      <c r="K100" s="1"/>
      <c r="L100" s="1"/>
      <c r="M100" s="1"/>
      <c r="N100" s="1"/>
      <c r="O100" s="1"/>
    </row>
    <row r="101" spans="1:15" ht="15">
      <c r="A101" s="13">
        <v>94</v>
      </c>
      <c r="B101" s="14" t="s">
        <v>196</v>
      </c>
      <c r="C101" s="15">
        <v>33644013</v>
      </c>
      <c r="D101" s="16" t="s">
        <v>197</v>
      </c>
      <c r="E101" s="56">
        <v>9847</v>
      </c>
      <c r="F101" s="57">
        <v>4225</v>
      </c>
      <c r="G101" s="58">
        <v>10049</v>
      </c>
      <c r="H101" s="57">
        <v>4275</v>
      </c>
      <c r="I101" s="17">
        <f t="shared" si="4"/>
        <v>202</v>
      </c>
      <c r="J101" s="18">
        <f t="shared" si="5"/>
        <v>50</v>
      </c>
      <c r="K101" s="1"/>
      <c r="L101" s="1"/>
      <c r="M101" s="1"/>
      <c r="N101" s="1"/>
      <c r="O101" s="1"/>
    </row>
    <row r="102" spans="1:15" ht="15">
      <c r="A102" s="13">
        <v>95</v>
      </c>
      <c r="B102" s="14" t="s">
        <v>198</v>
      </c>
      <c r="C102" s="15">
        <v>33644239</v>
      </c>
      <c r="D102" s="16" t="s">
        <v>199</v>
      </c>
      <c r="E102" s="56">
        <v>10</v>
      </c>
      <c r="F102" s="57">
        <v>0</v>
      </c>
      <c r="G102" s="58">
        <v>10</v>
      </c>
      <c r="H102" s="57">
        <v>0</v>
      </c>
      <c r="I102" s="17">
        <f t="shared" si="4"/>
        <v>0</v>
      </c>
      <c r="J102" s="18">
        <f t="shared" si="5"/>
        <v>0</v>
      </c>
      <c r="K102" s="1"/>
      <c r="L102" s="1"/>
      <c r="M102" s="1"/>
      <c r="N102" s="1"/>
      <c r="O102" s="1"/>
    </row>
    <row r="103" spans="1:15" ht="15">
      <c r="A103" s="13">
        <v>96</v>
      </c>
      <c r="B103" s="14" t="s">
        <v>200</v>
      </c>
      <c r="C103" s="15">
        <v>33644009</v>
      </c>
      <c r="D103" s="16" t="s">
        <v>201</v>
      </c>
      <c r="E103" s="56">
        <v>2883</v>
      </c>
      <c r="F103" s="57">
        <v>3006</v>
      </c>
      <c r="G103" s="58">
        <v>3023</v>
      </c>
      <c r="H103" s="57">
        <v>3075</v>
      </c>
      <c r="I103" s="17">
        <f t="shared" si="4"/>
        <v>140</v>
      </c>
      <c r="J103" s="18">
        <f t="shared" si="5"/>
        <v>69</v>
      </c>
      <c r="K103" s="1"/>
      <c r="L103" s="1"/>
      <c r="M103" s="1"/>
      <c r="N103" s="1"/>
      <c r="O103" s="1"/>
    </row>
    <row r="104" spans="1:15" ht="15">
      <c r="A104" s="13">
        <v>97</v>
      </c>
      <c r="B104" s="14" t="s">
        <v>202</v>
      </c>
      <c r="C104" s="15">
        <v>33644057</v>
      </c>
      <c r="D104" s="16" t="s">
        <v>203</v>
      </c>
      <c r="E104" s="56">
        <v>10535</v>
      </c>
      <c r="F104" s="57">
        <v>3665</v>
      </c>
      <c r="G104" s="58">
        <v>10855</v>
      </c>
      <c r="H104" s="57">
        <v>3862</v>
      </c>
      <c r="I104" s="17">
        <f t="shared" si="4"/>
        <v>320</v>
      </c>
      <c r="J104" s="18">
        <f t="shared" si="5"/>
        <v>197</v>
      </c>
      <c r="K104" s="1"/>
      <c r="L104" s="1"/>
      <c r="M104" s="1"/>
      <c r="N104" s="1"/>
      <c r="O104" s="1"/>
    </row>
    <row r="105" spans="1:15" ht="15">
      <c r="A105" s="13">
        <v>98</v>
      </c>
      <c r="B105" s="14" t="s">
        <v>204</v>
      </c>
      <c r="C105" s="15">
        <v>33644011</v>
      </c>
      <c r="D105" s="16" t="s">
        <v>205</v>
      </c>
      <c r="E105" s="56">
        <v>2189</v>
      </c>
      <c r="F105" s="57">
        <v>1243</v>
      </c>
      <c r="G105" s="58">
        <v>2283</v>
      </c>
      <c r="H105" s="57">
        <v>1282</v>
      </c>
      <c r="I105" s="17">
        <f aca="true" t="shared" si="6" ref="I105:I121">G105-E105</f>
        <v>94</v>
      </c>
      <c r="J105" s="18">
        <f aca="true" t="shared" si="7" ref="J105:J121">H105-F105</f>
        <v>39</v>
      </c>
      <c r="K105" s="1"/>
      <c r="L105" s="1"/>
      <c r="M105" s="1"/>
      <c r="N105" s="1"/>
      <c r="O105" s="1"/>
    </row>
    <row r="106" spans="1:15" ht="15" customHeight="1">
      <c r="A106" s="13">
        <v>99</v>
      </c>
      <c r="B106" s="14" t="s">
        <v>206</v>
      </c>
      <c r="C106" s="15">
        <v>33644221</v>
      </c>
      <c r="D106" s="16" t="s">
        <v>207</v>
      </c>
      <c r="E106" s="56">
        <v>1872</v>
      </c>
      <c r="F106" s="57">
        <v>648</v>
      </c>
      <c r="G106" s="58">
        <v>2018</v>
      </c>
      <c r="H106" s="57">
        <v>685</v>
      </c>
      <c r="I106" s="17">
        <f t="shared" si="6"/>
        <v>146</v>
      </c>
      <c r="J106" s="18">
        <f t="shared" si="7"/>
        <v>37</v>
      </c>
      <c r="K106" s="1"/>
      <c r="L106" s="1"/>
      <c r="M106" s="1"/>
      <c r="N106" s="1"/>
      <c r="O106" s="1"/>
    </row>
    <row r="107" spans="1:15" ht="15" customHeight="1">
      <c r="A107" s="13">
        <v>100</v>
      </c>
      <c r="B107" s="14" t="s">
        <v>208</v>
      </c>
      <c r="C107" s="15">
        <v>33644040</v>
      </c>
      <c r="D107" s="16" t="s">
        <v>209</v>
      </c>
      <c r="E107" s="56">
        <v>8482</v>
      </c>
      <c r="F107" s="57">
        <v>3086</v>
      </c>
      <c r="G107" s="58">
        <v>8970</v>
      </c>
      <c r="H107" s="57">
        <v>3239</v>
      </c>
      <c r="I107" s="17">
        <f t="shared" si="6"/>
        <v>488</v>
      </c>
      <c r="J107" s="18">
        <f t="shared" si="7"/>
        <v>153</v>
      </c>
      <c r="K107" s="1"/>
      <c r="L107" s="1"/>
      <c r="M107" s="1"/>
      <c r="N107" s="1"/>
      <c r="O107" s="1"/>
    </row>
    <row r="108" spans="1:15" ht="15" customHeight="1">
      <c r="A108" s="13">
        <v>101</v>
      </c>
      <c r="B108" s="14" t="s">
        <v>210</v>
      </c>
      <c r="C108" s="15">
        <v>33644069</v>
      </c>
      <c r="D108" s="16" t="s">
        <v>211</v>
      </c>
      <c r="E108" s="56">
        <v>5913</v>
      </c>
      <c r="F108" s="57">
        <v>2403</v>
      </c>
      <c r="G108" s="58">
        <v>6254</v>
      </c>
      <c r="H108" s="57">
        <v>2448</v>
      </c>
      <c r="I108" s="17">
        <f t="shared" si="6"/>
        <v>341</v>
      </c>
      <c r="J108" s="18">
        <f t="shared" si="7"/>
        <v>45</v>
      </c>
      <c r="K108" s="1"/>
      <c r="L108" s="1"/>
      <c r="M108" s="1"/>
      <c r="N108" s="1"/>
      <c r="O108" s="1"/>
    </row>
    <row r="109" spans="1:15" ht="15" customHeight="1">
      <c r="A109" s="13">
        <v>102</v>
      </c>
      <c r="B109" s="14" t="s">
        <v>212</v>
      </c>
      <c r="C109" s="15">
        <v>33644018</v>
      </c>
      <c r="D109" s="16" t="s">
        <v>213</v>
      </c>
      <c r="E109" s="56">
        <v>1238</v>
      </c>
      <c r="F109" s="57">
        <v>389</v>
      </c>
      <c r="G109" s="58">
        <v>1271</v>
      </c>
      <c r="H109" s="57">
        <v>395</v>
      </c>
      <c r="I109" s="17">
        <f t="shared" si="6"/>
        <v>33</v>
      </c>
      <c r="J109" s="18">
        <f t="shared" si="7"/>
        <v>6</v>
      </c>
      <c r="K109" s="1"/>
      <c r="L109" s="1"/>
      <c r="M109" s="1"/>
      <c r="N109" s="1"/>
      <c r="O109" s="1"/>
    </row>
    <row r="110" spans="1:15" ht="15" customHeight="1">
      <c r="A110" s="13">
        <v>103</v>
      </c>
      <c r="B110" s="14" t="s">
        <v>214</v>
      </c>
      <c r="C110" s="15">
        <v>33644034</v>
      </c>
      <c r="D110" s="16" t="s">
        <v>215</v>
      </c>
      <c r="E110" s="56">
        <v>57579</v>
      </c>
      <c r="F110" s="57">
        <v>26536</v>
      </c>
      <c r="G110" s="58">
        <v>57868</v>
      </c>
      <c r="H110" s="57">
        <v>26584</v>
      </c>
      <c r="I110" s="17">
        <f t="shared" si="6"/>
        <v>289</v>
      </c>
      <c r="J110" s="18">
        <f t="shared" si="7"/>
        <v>48</v>
      </c>
      <c r="K110" s="1"/>
      <c r="L110" s="1"/>
      <c r="M110" s="1"/>
      <c r="N110" s="1"/>
      <c r="O110" s="1"/>
    </row>
    <row r="111" spans="1:15" ht="15" customHeight="1">
      <c r="A111" s="13">
        <v>104</v>
      </c>
      <c r="B111" s="14" t="s">
        <v>216</v>
      </c>
      <c r="C111" s="15">
        <v>33644060</v>
      </c>
      <c r="D111" s="16" t="s">
        <v>217</v>
      </c>
      <c r="E111" s="56">
        <v>2624</v>
      </c>
      <c r="F111" s="57">
        <v>675</v>
      </c>
      <c r="G111" s="58">
        <v>2682</v>
      </c>
      <c r="H111" s="57">
        <v>685</v>
      </c>
      <c r="I111" s="17">
        <f t="shared" si="6"/>
        <v>58</v>
      </c>
      <c r="J111" s="18">
        <f t="shared" si="7"/>
        <v>10</v>
      </c>
      <c r="K111" s="1"/>
      <c r="L111" s="1"/>
      <c r="M111" s="1"/>
      <c r="N111" s="1"/>
      <c r="O111" s="1"/>
    </row>
    <row r="112" spans="1:15" ht="15" customHeight="1">
      <c r="A112" s="13">
        <v>105</v>
      </c>
      <c r="B112" s="14" t="s">
        <v>218</v>
      </c>
      <c r="C112" s="15">
        <v>33644076</v>
      </c>
      <c r="D112" s="16" t="s">
        <v>219</v>
      </c>
      <c r="E112" s="56">
        <v>4968</v>
      </c>
      <c r="F112" s="57">
        <v>1401</v>
      </c>
      <c r="G112" s="58">
        <v>5097</v>
      </c>
      <c r="H112" s="57">
        <v>1488</v>
      </c>
      <c r="I112" s="17">
        <f t="shared" si="6"/>
        <v>129</v>
      </c>
      <c r="J112" s="18">
        <f t="shared" si="7"/>
        <v>87</v>
      </c>
      <c r="K112" s="1"/>
      <c r="L112" s="1"/>
      <c r="M112" s="1"/>
      <c r="N112" s="1"/>
      <c r="O112" s="1"/>
    </row>
    <row r="113" spans="1:15" ht="15" customHeight="1">
      <c r="A113" s="13">
        <v>106</v>
      </c>
      <c r="B113" s="14" t="s">
        <v>220</v>
      </c>
      <c r="C113" s="15">
        <v>33644045</v>
      </c>
      <c r="D113" s="16" t="s">
        <v>221</v>
      </c>
      <c r="E113" s="56">
        <v>2090</v>
      </c>
      <c r="F113" s="57">
        <v>790</v>
      </c>
      <c r="G113" s="58">
        <v>2132</v>
      </c>
      <c r="H113" s="57">
        <v>810</v>
      </c>
      <c r="I113" s="17">
        <f t="shared" si="6"/>
        <v>42</v>
      </c>
      <c r="J113" s="18">
        <f t="shared" si="7"/>
        <v>20</v>
      </c>
      <c r="K113" s="1"/>
      <c r="L113" s="1"/>
      <c r="M113" s="1"/>
      <c r="N113" s="1"/>
      <c r="O113" s="1"/>
    </row>
    <row r="114" spans="1:15" ht="15" customHeight="1">
      <c r="A114" s="13">
        <v>107</v>
      </c>
      <c r="B114" s="14" t="s">
        <v>222</v>
      </c>
      <c r="C114" s="15">
        <v>33644037</v>
      </c>
      <c r="D114" s="16" t="s">
        <v>223</v>
      </c>
      <c r="E114" s="56">
        <v>0</v>
      </c>
      <c r="F114" s="57">
        <v>0</v>
      </c>
      <c r="G114" s="58">
        <v>0</v>
      </c>
      <c r="H114" s="57">
        <v>0</v>
      </c>
      <c r="I114" s="17">
        <f t="shared" si="6"/>
        <v>0</v>
      </c>
      <c r="J114" s="18">
        <f t="shared" si="7"/>
        <v>0</v>
      </c>
      <c r="K114" s="1"/>
      <c r="L114" s="1"/>
      <c r="M114" s="1"/>
      <c r="N114" s="1"/>
      <c r="O114" s="1"/>
    </row>
    <row r="115" spans="1:15" ht="15" customHeight="1">
      <c r="A115" s="13">
        <v>108</v>
      </c>
      <c r="B115" s="14" t="s">
        <v>224</v>
      </c>
      <c r="C115" s="15">
        <v>33644061</v>
      </c>
      <c r="D115" s="16" t="s">
        <v>225</v>
      </c>
      <c r="E115" s="56">
        <v>26203</v>
      </c>
      <c r="F115" s="57">
        <v>11591</v>
      </c>
      <c r="G115" s="58">
        <v>26757</v>
      </c>
      <c r="H115" s="57">
        <v>11861</v>
      </c>
      <c r="I115" s="17">
        <f t="shared" si="6"/>
        <v>554</v>
      </c>
      <c r="J115" s="18">
        <f t="shared" si="7"/>
        <v>270</v>
      </c>
      <c r="K115" s="1"/>
      <c r="L115" s="1"/>
      <c r="M115" s="1"/>
      <c r="N115" s="1"/>
      <c r="O115" s="1"/>
    </row>
    <row r="116" spans="1:15" ht="15" customHeight="1">
      <c r="A116" s="13">
        <v>109</v>
      </c>
      <c r="B116" s="14" t="s">
        <v>226</v>
      </c>
      <c r="C116" s="15">
        <v>33644028</v>
      </c>
      <c r="D116" s="16" t="s">
        <v>227</v>
      </c>
      <c r="E116" s="56">
        <v>10030</v>
      </c>
      <c r="F116" s="57">
        <v>2974</v>
      </c>
      <c r="G116" s="58">
        <v>10188</v>
      </c>
      <c r="H116" s="57">
        <v>3030</v>
      </c>
      <c r="I116" s="17">
        <f t="shared" si="6"/>
        <v>158</v>
      </c>
      <c r="J116" s="18">
        <f t="shared" si="7"/>
        <v>56</v>
      </c>
      <c r="K116" s="1"/>
      <c r="L116" s="1"/>
      <c r="M116" s="1"/>
      <c r="N116" s="1"/>
      <c r="O116" s="1"/>
    </row>
    <row r="117" spans="1:15" ht="15" customHeight="1">
      <c r="A117" s="13">
        <v>110</v>
      </c>
      <c r="B117" s="14" t="s">
        <v>228</v>
      </c>
      <c r="C117" s="15">
        <v>33644083</v>
      </c>
      <c r="D117" s="16" t="s">
        <v>229</v>
      </c>
      <c r="E117" s="56">
        <v>10812</v>
      </c>
      <c r="F117" s="57">
        <v>5304</v>
      </c>
      <c r="G117" s="58">
        <v>10976</v>
      </c>
      <c r="H117" s="57">
        <v>5376</v>
      </c>
      <c r="I117" s="17">
        <f t="shared" si="6"/>
        <v>164</v>
      </c>
      <c r="J117" s="18">
        <f t="shared" si="7"/>
        <v>72</v>
      </c>
      <c r="K117" s="1"/>
      <c r="L117" s="1"/>
      <c r="M117" s="1"/>
      <c r="N117" s="1"/>
      <c r="O117" s="1"/>
    </row>
    <row r="118" spans="1:15" ht="15" customHeight="1">
      <c r="A118" s="13">
        <v>111</v>
      </c>
      <c r="B118" s="14" t="s">
        <v>230</v>
      </c>
      <c r="C118" s="15">
        <v>33644072</v>
      </c>
      <c r="D118" s="16" t="s">
        <v>231</v>
      </c>
      <c r="E118" s="56">
        <v>82050</v>
      </c>
      <c r="F118" s="57">
        <v>51573</v>
      </c>
      <c r="G118" s="58">
        <v>82831</v>
      </c>
      <c r="H118" s="57">
        <v>51841</v>
      </c>
      <c r="I118" s="17">
        <f t="shared" si="6"/>
        <v>781</v>
      </c>
      <c r="J118" s="18">
        <f t="shared" si="7"/>
        <v>268</v>
      </c>
      <c r="K118" s="1"/>
      <c r="L118" s="1"/>
      <c r="M118" s="1"/>
      <c r="N118" s="1"/>
      <c r="O118" s="1"/>
    </row>
    <row r="119" spans="1:15" ht="15" customHeight="1">
      <c r="A119" s="13">
        <v>112</v>
      </c>
      <c r="B119" s="14" t="s">
        <v>232</v>
      </c>
      <c r="C119" s="15">
        <v>33644024</v>
      </c>
      <c r="D119" s="16" t="s">
        <v>233</v>
      </c>
      <c r="E119" s="56">
        <v>664</v>
      </c>
      <c r="F119" s="57">
        <v>256</v>
      </c>
      <c r="G119" s="58">
        <v>692</v>
      </c>
      <c r="H119" s="57">
        <v>264</v>
      </c>
      <c r="I119" s="17">
        <f t="shared" si="6"/>
        <v>28</v>
      </c>
      <c r="J119" s="18">
        <f t="shared" si="7"/>
        <v>8</v>
      </c>
      <c r="K119" s="1"/>
      <c r="L119" s="1"/>
      <c r="M119" s="1"/>
      <c r="N119" s="1"/>
      <c r="O119" s="1"/>
    </row>
    <row r="120" spans="1:15" ht="15" customHeight="1">
      <c r="A120" s="13">
        <v>113</v>
      </c>
      <c r="B120" s="14" t="s">
        <v>234</v>
      </c>
      <c r="C120" s="15">
        <v>33644030</v>
      </c>
      <c r="D120" s="16" t="s">
        <v>235</v>
      </c>
      <c r="E120" s="56">
        <v>1463</v>
      </c>
      <c r="F120" s="57">
        <v>440</v>
      </c>
      <c r="G120" s="58">
        <v>1486</v>
      </c>
      <c r="H120" s="57">
        <v>443</v>
      </c>
      <c r="I120" s="17">
        <f t="shared" si="6"/>
        <v>23</v>
      </c>
      <c r="J120" s="18">
        <f t="shared" si="7"/>
        <v>3</v>
      </c>
      <c r="K120" s="1"/>
      <c r="L120" s="1"/>
      <c r="M120" s="1"/>
      <c r="N120" s="1"/>
      <c r="O120" s="1"/>
    </row>
    <row r="121" spans="1:15" ht="15" customHeight="1" thickBot="1">
      <c r="A121" s="13">
        <v>114</v>
      </c>
      <c r="B121" s="23" t="s">
        <v>236</v>
      </c>
      <c r="C121" s="9"/>
      <c r="D121" s="24" t="s">
        <v>237</v>
      </c>
      <c r="E121" s="62">
        <v>1626</v>
      </c>
      <c r="F121" s="63">
        <v>688</v>
      </c>
      <c r="G121" s="64">
        <v>1626</v>
      </c>
      <c r="H121" s="63">
        <v>688</v>
      </c>
      <c r="I121" s="25">
        <f t="shared" si="6"/>
        <v>0</v>
      </c>
      <c r="J121" s="26">
        <f t="shared" si="7"/>
        <v>0</v>
      </c>
      <c r="K121" s="1"/>
      <c r="L121" s="1"/>
      <c r="M121" s="1"/>
      <c r="N121" s="1"/>
      <c r="O121" s="1"/>
    </row>
    <row r="122" spans="1:15" ht="15" customHeight="1" thickBot="1">
      <c r="A122" s="47" t="s">
        <v>238</v>
      </c>
      <c r="B122" s="48"/>
      <c r="C122" s="48"/>
      <c r="D122" s="48"/>
      <c r="E122" s="48"/>
      <c r="F122" s="48"/>
      <c r="G122" s="48"/>
      <c r="H122" s="49"/>
      <c r="I122" s="27">
        <f>SUM(I9:I121)</f>
        <v>19374</v>
      </c>
      <c r="J122" s="28">
        <f>SUM(J9:J121)</f>
        <v>7577</v>
      </c>
      <c r="K122" s="1"/>
      <c r="L122" s="1"/>
      <c r="M122" s="1"/>
      <c r="N122" s="1"/>
      <c r="O122" s="1"/>
    </row>
    <row r="123" spans="1:15" ht="8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50" t="s">
        <v>239</v>
      </c>
      <c r="B124" s="50"/>
      <c r="C124" s="50"/>
      <c r="D124" s="50"/>
      <c r="E124" s="50"/>
      <c r="F124" s="50"/>
      <c r="G124" s="50"/>
      <c r="H124" s="50"/>
      <c r="I124" s="50"/>
      <c r="J124" s="50"/>
      <c r="K124" s="1"/>
      <c r="L124" s="1"/>
      <c r="M124" s="1"/>
      <c r="N124" s="1"/>
      <c r="O124" s="1"/>
    </row>
    <row r="125" spans="1:15" ht="12.7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1"/>
      <c r="L125" s="1"/>
      <c r="M125" s="1"/>
      <c r="N125" s="1"/>
      <c r="O125" s="1"/>
    </row>
    <row r="126" spans="1:15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1"/>
      <c r="L126" s="1"/>
      <c r="M126" s="1"/>
      <c r="N126" s="1"/>
      <c r="O126" s="1"/>
    </row>
    <row r="127" spans="1:15" ht="12.75">
      <c r="A127" s="30"/>
      <c r="B127" s="51" t="s">
        <v>240</v>
      </c>
      <c r="C127" s="51"/>
      <c r="D127" s="51"/>
      <c r="E127" s="51"/>
      <c r="F127" s="51"/>
      <c r="G127" s="51"/>
      <c r="H127" s="51"/>
      <c r="I127" s="51"/>
      <c r="J127" s="51"/>
      <c r="K127" s="51"/>
      <c r="L127" s="1"/>
      <c r="M127" s="1"/>
      <c r="N127" s="1"/>
      <c r="O127" s="1"/>
    </row>
    <row r="128" spans="1:1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>
      <c r="A129" s="52" t="s">
        <v>241</v>
      </c>
      <c r="B129" s="52"/>
      <c r="C129" s="52"/>
      <c r="D129" s="52"/>
      <c r="E129" s="52"/>
      <c r="F129" s="52"/>
      <c r="G129" s="52"/>
      <c r="H129" s="52"/>
      <c r="I129" s="1"/>
      <c r="J129" s="1"/>
      <c r="K129" s="1"/>
      <c r="L129" s="1"/>
      <c r="M129" s="1"/>
      <c r="N129" s="1"/>
      <c r="O129" s="1"/>
    </row>
    <row r="130" spans="1:1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</sheetData>
  <sheetProtection/>
  <mergeCells count="15">
    <mergeCell ref="I6:J6"/>
    <mergeCell ref="A122:H122"/>
    <mergeCell ref="A124:J125"/>
    <mergeCell ref="B127:K127"/>
    <mergeCell ref="A129:H129"/>
    <mergeCell ref="A1:J1"/>
    <mergeCell ref="A2:F2"/>
    <mergeCell ref="A4:C4"/>
    <mergeCell ref="E4:F4"/>
    <mergeCell ref="A6:A7"/>
    <mergeCell ref="B6:B7"/>
    <mergeCell ref="C6:C7"/>
    <mergeCell ref="D6:D7"/>
    <mergeCell ref="E6:F6"/>
    <mergeCell ref="G6:H6"/>
  </mergeCells>
  <conditionalFormatting sqref="I9:J121">
    <cfRule type="cellIs" priority="5" dxfId="4" operator="lessThan">
      <formula>0</formula>
    </cfRule>
    <cfRule type="cellIs" priority="4" dxfId="5" operator="greaterThanOrEqual">
      <formula>3000</formula>
    </cfRule>
  </conditionalFormatting>
  <conditionalFormatting sqref="I8:J8">
    <cfRule type="cellIs" priority="3" dxfId="6" operator="lessThan">
      <formula>0</formula>
    </cfRule>
    <cfRule type="cellIs" priority="2" dxfId="6" operator="lessThan">
      <formula>0</formula>
    </cfRule>
  </conditionalFormatting>
  <printOptions horizontalCentered="1"/>
  <pageMargins left="0.24" right="0.24" top="0.2" bottom="0.2" header="0.12" footer="0.12"/>
  <pageSetup fitToHeight="20" fitToWidth="1" horizontalDpi="300" verticalDpi="300" orientation="landscape" paperSize="9" r:id="rId1"/>
  <headerFooter>
    <oddFooter>&amp;C&amp;П&amp;С</oddFooter>
  </headerFooter>
  <rowBreaks count="1" manualBreakCount="1">
    <brk id="7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ТанКос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2013-12-25T18:36:32Z</cp:lastPrinted>
  <dcterms:created xsi:type="dcterms:W3CDTF">2011-03-31T08:24:44Z</dcterms:created>
  <dcterms:modified xsi:type="dcterms:W3CDTF">2019-07-22T09:40:10Z</dcterms:modified>
  <cp:category/>
  <cp:version/>
  <cp:contentType/>
  <cp:contentStatus/>
</cp:coreProperties>
</file>