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eneg_tp-2207_3103_1753" sheetId="1" r:id="rId1"/>
  </sheets>
  <definedNames/>
  <calcPr fullCalcOnLoad="1"/>
</workbook>
</file>

<file path=xl/sharedStrings.xml><?xml version="1.0" encoding="utf-8"?>
<sst xmlns="http://schemas.openxmlformats.org/spreadsheetml/2006/main" count="216" uniqueCount="203">
  <si>
    <t>Заря (Сенеж) ТП-2207</t>
  </si>
  <si>
    <t>Время запроса: 31-Мар-13 17:53</t>
  </si>
  <si>
    <t>S/N</t>
  </si>
  <si>
    <t>Точка учета</t>
  </si>
  <si>
    <t>кВт.ч</t>
  </si>
  <si>
    <t>кBт.ч</t>
  </si>
  <si>
    <t>Время измерения</t>
  </si>
  <si>
    <t>Текущее Показание счетчика</t>
  </si>
  <si>
    <t>Т1 (день)</t>
  </si>
  <si>
    <t>Т2 (ночь)</t>
  </si>
  <si>
    <t>027262/1</t>
  </si>
  <si>
    <t>Участок №222</t>
  </si>
  <si>
    <t>028649/1</t>
  </si>
  <si>
    <t>Участок №223</t>
  </si>
  <si>
    <t>027853/1</t>
  </si>
  <si>
    <t>Участок №224</t>
  </si>
  <si>
    <t>026385/1</t>
  </si>
  <si>
    <t>Участок №225</t>
  </si>
  <si>
    <t>027262/2</t>
  </si>
  <si>
    <t>Участок №227</t>
  </si>
  <si>
    <t>028651/1</t>
  </si>
  <si>
    <t>Участок №229</t>
  </si>
  <si>
    <t>027833/1</t>
  </si>
  <si>
    <t>Участок №230</t>
  </si>
  <si>
    <t>026385/2</t>
  </si>
  <si>
    <t>Участок №233</t>
  </si>
  <si>
    <t>026385/3</t>
  </si>
  <si>
    <t>Участок №234</t>
  </si>
  <si>
    <t>027853/2</t>
  </si>
  <si>
    <t>Участок №235</t>
  </si>
  <si>
    <t>028256</t>
  </si>
  <si>
    <t>Участок №274</t>
  </si>
  <si>
    <t>028745</t>
  </si>
  <si>
    <t>Участок №275</t>
  </si>
  <si>
    <t>028768</t>
  </si>
  <si>
    <t>Участок №277</t>
  </si>
  <si>
    <t>028106</t>
  </si>
  <si>
    <t>Участок №278</t>
  </si>
  <si>
    <t>027788/1</t>
  </si>
  <si>
    <t>Участок №279</t>
  </si>
  <si>
    <t>025172/1</t>
  </si>
  <si>
    <t>Участок №283</t>
  </si>
  <si>
    <t>027945/1</t>
  </si>
  <si>
    <t>Участок №284</t>
  </si>
  <si>
    <t>027779/1</t>
  </si>
  <si>
    <t>Участок №285</t>
  </si>
  <si>
    <t>027833/2</t>
  </si>
  <si>
    <t>Участок №286</t>
  </si>
  <si>
    <t>027998/1</t>
  </si>
  <si>
    <t>Участок №287</t>
  </si>
  <si>
    <t>028145/1</t>
  </si>
  <si>
    <t>Участок №288</t>
  </si>
  <si>
    <t>028145/2</t>
  </si>
  <si>
    <t>Участок №292</t>
  </si>
  <si>
    <t>025172/2</t>
  </si>
  <si>
    <t>Участок №294</t>
  </si>
  <si>
    <t>027887/1</t>
  </si>
  <si>
    <t>Участок №297</t>
  </si>
  <si>
    <t>027887/2</t>
  </si>
  <si>
    <t>Участок №298</t>
  </si>
  <si>
    <t>027785/1</t>
  </si>
  <si>
    <t>Участок №301</t>
  </si>
  <si>
    <t>029033/1</t>
  </si>
  <si>
    <t>Участок №304</t>
  </si>
  <si>
    <t>028288</t>
  </si>
  <si>
    <t>Участок №305</t>
  </si>
  <si>
    <t>027883/1</t>
  </si>
  <si>
    <t>Участок №342</t>
  </si>
  <si>
    <t>026061/1</t>
  </si>
  <si>
    <t>Участок №344</t>
  </si>
  <si>
    <t>028528/1</t>
  </si>
  <si>
    <t>Участок №346</t>
  </si>
  <si>
    <t>027829/1</t>
  </si>
  <si>
    <t>Участок №348</t>
  </si>
  <si>
    <t>027829/2</t>
  </si>
  <si>
    <t>Участок №349</t>
  </si>
  <si>
    <t>027985/1</t>
  </si>
  <si>
    <t>Участок №352</t>
  </si>
  <si>
    <t>027789/1</t>
  </si>
  <si>
    <t>Участок №353</t>
  </si>
  <si>
    <t>028638/1</t>
  </si>
  <si>
    <t>Участок №354</t>
  </si>
  <si>
    <t>027858/1</t>
  </si>
  <si>
    <t>Участок №355</t>
  </si>
  <si>
    <t>027858/2</t>
  </si>
  <si>
    <t>Участок №356</t>
  </si>
  <si>
    <t>028120</t>
  </si>
  <si>
    <t>Участок №359</t>
  </si>
  <si>
    <t>026061/2</t>
  </si>
  <si>
    <t>Участок №361</t>
  </si>
  <si>
    <t>026061/3</t>
  </si>
  <si>
    <t>Участок №362</t>
  </si>
  <si>
    <t>027883/2</t>
  </si>
  <si>
    <t>Участок №364</t>
  </si>
  <si>
    <t>026386/3</t>
  </si>
  <si>
    <t>Участок №401</t>
  </si>
  <si>
    <t>025057/1</t>
  </si>
  <si>
    <t>Участок №403</t>
  </si>
  <si>
    <t>025057/2</t>
  </si>
  <si>
    <t>Участок №404</t>
  </si>
  <si>
    <t>026048/1</t>
  </si>
  <si>
    <t>Участок №405</t>
  </si>
  <si>
    <t>028139/1</t>
  </si>
  <si>
    <t>Участок №406</t>
  </si>
  <si>
    <t>026538/1</t>
  </si>
  <si>
    <t>Участок №408</t>
  </si>
  <si>
    <t>026538/2</t>
  </si>
  <si>
    <t>Участок №409</t>
  </si>
  <si>
    <t>025025/1</t>
  </si>
  <si>
    <t>Участок №412</t>
  </si>
  <si>
    <t>025025/2</t>
  </si>
  <si>
    <t>Участок №413</t>
  </si>
  <si>
    <t>026538/3</t>
  </si>
  <si>
    <t>Участок №414</t>
  </si>
  <si>
    <t>028139/2</t>
  </si>
  <si>
    <t>Участок №415</t>
  </si>
  <si>
    <t>026048/2</t>
  </si>
  <si>
    <t>Участок №416</t>
  </si>
  <si>
    <t>025057/3</t>
  </si>
  <si>
    <t>Участок №419</t>
  </si>
  <si>
    <t>026386/1</t>
  </si>
  <si>
    <t>Участок №420</t>
  </si>
  <si>
    <t>026386/2</t>
  </si>
  <si>
    <t>Участок №421</t>
  </si>
  <si>
    <t>028493/1</t>
  </si>
  <si>
    <t>Участок №455</t>
  </si>
  <si>
    <t>028606/1</t>
  </si>
  <si>
    <t>Участок №456</t>
  </si>
  <si>
    <t>027856/1</t>
  </si>
  <si>
    <t>Участок №458</t>
  </si>
  <si>
    <t>027225/1</t>
  </si>
  <si>
    <t>Участок №459</t>
  </si>
  <si>
    <t>025932/1</t>
  </si>
  <si>
    <t>Участок №460</t>
  </si>
  <si>
    <t>028506/1</t>
  </si>
  <si>
    <t>Участок №461</t>
  </si>
  <si>
    <t>028576</t>
  </si>
  <si>
    <t>Участок №462</t>
  </si>
  <si>
    <t>028644/1</t>
  </si>
  <si>
    <t>Участок №463</t>
  </si>
  <si>
    <t>028514/1</t>
  </si>
  <si>
    <t>Участок №464</t>
  </si>
  <si>
    <t>028490/1</t>
  </si>
  <si>
    <t>Участок №465</t>
  </si>
  <si>
    <t>029333</t>
  </si>
  <si>
    <t>Участок №466</t>
  </si>
  <si>
    <t>028177/1</t>
  </si>
  <si>
    <t>Участок №468</t>
  </si>
  <si>
    <t>028177/2</t>
  </si>
  <si>
    <t>Участок №469</t>
  </si>
  <si>
    <t>026071/1</t>
  </si>
  <si>
    <t>Участок №470</t>
  </si>
  <si>
    <t>027859/1</t>
  </si>
  <si>
    <t>Участок №471</t>
  </si>
  <si>
    <t>027859/2</t>
  </si>
  <si>
    <t>Участок №472</t>
  </si>
  <si>
    <t>026071/2</t>
  </si>
  <si>
    <t>Участок №473</t>
  </si>
  <si>
    <t>026071/3</t>
  </si>
  <si>
    <t>Участок №474</t>
  </si>
  <si>
    <t>028177/3</t>
  </si>
  <si>
    <t>Участок №475</t>
  </si>
  <si>
    <t>025167/2</t>
  </si>
  <si>
    <t>Участок №476</t>
  </si>
  <si>
    <t>025167/1</t>
  </si>
  <si>
    <t>Участок №477</t>
  </si>
  <si>
    <t>028613/1</t>
  </si>
  <si>
    <t>Участок №478</t>
  </si>
  <si>
    <t>028767</t>
  </si>
  <si>
    <t>Участок №480</t>
  </si>
  <si>
    <t>025932/2</t>
  </si>
  <si>
    <t>Участок №481</t>
  </si>
  <si>
    <t>027225/2</t>
  </si>
  <si>
    <t>Участок №482</t>
  </si>
  <si>
    <t>028641/1</t>
  </si>
  <si>
    <t>Участок №483</t>
  </si>
  <si>
    <t>027856/2</t>
  </si>
  <si>
    <t>Участок №485</t>
  </si>
  <si>
    <t>028070</t>
  </si>
  <si>
    <t>Участок №486</t>
  </si>
  <si>
    <t>028157/1</t>
  </si>
  <si>
    <t>Участок №487</t>
  </si>
  <si>
    <t>028511/1</t>
  </si>
  <si>
    <t>Участок №490</t>
  </si>
  <si>
    <t>028157/2</t>
  </si>
  <si>
    <t>Участок №491</t>
  </si>
  <si>
    <t>028249</t>
  </si>
  <si>
    <t>Учас №скв279</t>
  </si>
  <si>
    <t>028774</t>
  </si>
  <si>
    <t>Учас №скв364</t>
  </si>
  <si>
    <t>028077</t>
  </si>
  <si>
    <t>Общий счётчик ТП-2207</t>
  </si>
  <si>
    <t>Сумма</t>
  </si>
  <si>
    <t>130169.998</t>
  </si>
  <si>
    <t>78212.012</t>
  </si>
  <si>
    <t>51957.986</t>
  </si>
  <si>
    <t>103669.655</t>
  </si>
  <si>
    <t>62362.420</t>
  </si>
  <si>
    <t>41307.235</t>
  </si>
  <si>
    <t>Всего</t>
  </si>
  <si>
    <t>Показаия на начало марта</t>
  </si>
  <si>
    <t>Показания на конец марта</t>
  </si>
  <si>
    <t>Расход за март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</si>
</sst>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\ h:mm;@"/>
    <numFmt numFmtId="169" formatCode="0.000"/>
    <numFmt numFmtId="170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>
        <color indexed="63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rgb="FF808080"/>
      </right>
      <top style="medium"/>
      <bottom>
        <color indexed="63"/>
      </bottom>
    </border>
    <border>
      <left style="thin">
        <color rgb="FF808080"/>
      </left>
      <right style="thin">
        <color rgb="FF808080"/>
      </right>
      <top style="medium"/>
      <bottom>
        <color indexed="63"/>
      </bottom>
    </border>
    <border>
      <left style="thin">
        <color rgb="FF808080"/>
      </left>
      <right style="medium"/>
      <top style="medium"/>
      <bottom>
        <color indexed="63"/>
      </bottom>
    </border>
    <border>
      <left style="medium"/>
      <right style="thin">
        <color rgb="FF808080"/>
      </right>
      <top>
        <color indexed="63"/>
      </top>
      <bottom style="medium"/>
    </border>
    <border>
      <left style="thin">
        <color rgb="FF808080"/>
      </left>
      <right style="thin">
        <color rgb="FF808080"/>
      </right>
      <top>
        <color indexed="63"/>
      </top>
      <bottom style="medium"/>
    </border>
    <border>
      <left style="thin">
        <color rgb="FF808080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rgb="FF808080"/>
      </left>
      <right>
        <color indexed="63"/>
      </right>
      <top style="medium"/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>
        <color indexed="63"/>
      </right>
      <top style="thin">
        <color rgb="FF808080"/>
      </top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808080"/>
      </right>
      <top style="thin">
        <color rgb="FF808080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808080"/>
      </top>
      <bottom>
        <color indexed="63"/>
      </bottom>
    </border>
    <border>
      <left style="thin">
        <color rgb="FF000000"/>
      </left>
      <right style="thin">
        <color rgb="FF808080"/>
      </right>
      <top>
        <color indexed="63"/>
      </top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rgb="FF808080"/>
      </right>
      <top style="medium"/>
      <bottom style="medium"/>
    </border>
    <border>
      <left style="thin">
        <color rgb="FF808080"/>
      </left>
      <right style="thin">
        <color rgb="FF808080"/>
      </right>
      <top style="medium"/>
      <bottom style="medium"/>
    </border>
    <border>
      <left style="thin">
        <color rgb="FF808080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168" fontId="19" fillId="0" borderId="10" xfId="0" applyNumberFormat="1" applyFont="1" applyBorder="1" applyAlignment="1">
      <alignment vertical="center" wrapText="1"/>
    </xf>
    <xf numFmtId="169" fontId="19" fillId="0" borderId="10" xfId="0" applyNumberFormat="1" applyFont="1" applyBorder="1" applyAlignment="1">
      <alignment vertical="center" wrapText="1"/>
    </xf>
    <xf numFmtId="49" fontId="18" fillId="0" borderId="11" xfId="0" applyNumberFormat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9" fontId="19" fillId="0" borderId="14" xfId="0" applyNumberFormat="1" applyFont="1" applyBorder="1" applyAlignment="1">
      <alignment vertical="center" wrapText="1"/>
    </xf>
    <xf numFmtId="169" fontId="0" fillId="0" borderId="15" xfId="0" applyNumberForma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168" fontId="19" fillId="0" borderId="19" xfId="0" applyNumberFormat="1" applyFont="1" applyBorder="1" applyAlignment="1">
      <alignment vertical="center" wrapText="1"/>
    </xf>
    <xf numFmtId="169" fontId="19" fillId="0" borderId="19" xfId="0" applyNumberFormat="1" applyFont="1" applyBorder="1" applyAlignment="1">
      <alignment vertical="center" wrapText="1"/>
    </xf>
    <xf numFmtId="169" fontId="19" fillId="0" borderId="18" xfId="0" applyNumberFormat="1" applyFont="1" applyBorder="1" applyAlignment="1">
      <alignment vertical="center" wrapText="1"/>
    </xf>
    <xf numFmtId="169" fontId="0" fillId="0" borderId="20" xfId="0" applyNumberFormat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/>
    </xf>
    <xf numFmtId="0" fontId="18" fillId="0" borderId="31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27" fillId="0" borderId="27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169" fontId="0" fillId="0" borderId="33" xfId="0" applyNumberFormat="1" applyBorder="1" applyAlignment="1">
      <alignment horizontal="center" vertical="center"/>
    </xf>
    <xf numFmtId="169" fontId="0" fillId="0" borderId="34" xfId="0" applyNumberFormat="1" applyBorder="1" applyAlignment="1">
      <alignment horizontal="center" vertical="center"/>
    </xf>
    <xf numFmtId="169" fontId="0" fillId="0" borderId="35" xfId="0" applyNumberFormat="1" applyBorder="1" applyAlignment="1">
      <alignment horizontal="center" vertical="center"/>
    </xf>
    <xf numFmtId="169" fontId="0" fillId="0" borderId="36" xfId="0" applyNumberFormat="1" applyBorder="1" applyAlignment="1">
      <alignment horizontal="center" vertical="center"/>
    </xf>
    <xf numFmtId="169" fontId="0" fillId="0" borderId="37" xfId="0" applyNumberFormat="1" applyBorder="1" applyAlignment="1">
      <alignment horizontal="center" vertical="center"/>
    </xf>
    <xf numFmtId="169" fontId="0" fillId="0" borderId="38" xfId="0" applyNumberFormat="1" applyBorder="1" applyAlignment="1">
      <alignment horizontal="center" vertical="center"/>
    </xf>
    <xf numFmtId="169" fontId="0" fillId="0" borderId="39" xfId="0" applyNumberFormat="1" applyBorder="1" applyAlignment="1">
      <alignment horizontal="center" vertical="center"/>
    </xf>
    <xf numFmtId="169" fontId="27" fillId="0" borderId="27" xfId="0" applyNumberFormat="1" applyFont="1" applyBorder="1" applyAlignment="1">
      <alignment horizontal="center" vertical="center"/>
    </xf>
    <xf numFmtId="49" fontId="18" fillId="0" borderId="40" xfId="0" applyNumberFormat="1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168" fontId="19" fillId="0" borderId="41" xfId="0" applyNumberFormat="1" applyFont="1" applyBorder="1" applyAlignment="1">
      <alignment vertical="center" wrapText="1"/>
    </xf>
    <xf numFmtId="169" fontId="19" fillId="0" borderId="41" xfId="0" applyNumberFormat="1" applyFont="1" applyBorder="1" applyAlignment="1">
      <alignment vertical="center" wrapText="1"/>
    </xf>
    <xf numFmtId="169" fontId="19" fillId="0" borderId="42" xfId="0" applyNumberFormat="1" applyFont="1" applyBorder="1" applyAlignment="1">
      <alignment vertical="center" wrapText="1"/>
    </xf>
    <xf numFmtId="0" fontId="18" fillId="0" borderId="43" xfId="0" applyFont="1" applyBorder="1" applyAlignment="1">
      <alignment vertical="center"/>
    </xf>
    <xf numFmtId="169" fontId="27" fillId="0" borderId="44" xfId="0" applyNumberFormat="1" applyFont="1" applyBorder="1" applyAlignment="1">
      <alignment horizontal="center" vertical="center"/>
    </xf>
    <xf numFmtId="169" fontId="27" fillId="0" borderId="45" xfId="0" applyNumberFormat="1" applyFont="1" applyBorder="1" applyAlignment="1">
      <alignment horizontal="center" vertical="center"/>
    </xf>
    <xf numFmtId="169" fontId="27" fillId="0" borderId="46" xfId="0" applyNumberFormat="1" applyFont="1" applyBorder="1" applyAlignment="1">
      <alignment horizontal="center" vertical="center"/>
    </xf>
    <xf numFmtId="49" fontId="18" fillId="0" borderId="47" xfId="0" applyNumberFormat="1" applyFont="1" applyBorder="1" applyAlignment="1">
      <alignment vertical="center"/>
    </xf>
    <xf numFmtId="168" fontId="19" fillId="0" borderId="43" xfId="0" applyNumberFormat="1" applyFont="1" applyBorder="1" applyAlignment="1">
      <alignment vertical="center" wrapText="1"/>
    </xf>
    <xf numFmtId="169" fontId="19" fillId="0" borderId="43" xfId="0" applyNumberFormat="1" applyFont="1" applyBorder="1" applyAlignment="1">
      <alignment vertical="center" wrapText="1"/>
    </xf>
    <xf numFmtId="169" fontId="19" fillId="0" borderId="48" xfId="0" applyNumberFormat="1" applyFont="1" applyBorder="1" applyAlignment="1">
      <alignment vertical="center" wrapText="1"/>
    </xf>
    <xf numFmtId="0" fontId="18" fillId="0" borderId="49" xfId="0" applyFont="1" applyBorder="1" applyAlignment="1">
      <alignment vertical="center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showGridLines="0" tabSelected="1" zoomScalePageLayoutView="0" workbookViewId="0" topLeftCell="A1">
      <pane xSplit="2" ySplit="5" topLeftCell="E7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03" sqref="K103"/>
    </sheetView>
  </sheetViews>
  <sheetFormatPr defaultColWidth="9.140625" defaultRowHeight="15"/>
  <cols>
    <col min="1" max="1" width="8.8515625" style="0" customWidth="1"/>
    <col min="2" max="2" width="22.8515625" style="0" bestFit="1" customWidth="1"/>
    <col min="3" max="3" width="18.00390625" style="0" bestFit="1" customWidth="1"/>
    <col min="4" max="4" width="28.28125" style="0" bestFit="1" customWidth="1"/>
    <col min="5" max="6" width="9.57421875" style="0" bestFit="1" customWidth="1"/>
    <col min="7" max="7" width="18.00390625" style="0" bestFit="1" customWidth="1"/>
    <col min="8" max="8" width="28.28125" style="0" bestFit="1" customWidth="1"/>
    <col min="9" max="10" width="9.57421875" style="0" bestFit="1" customWidth="1"/>
    <col min="11" max="11" width="18.00390625" style="8" customWidth="1"/>
    <col min="12" max="12" width="11.140625" style="8" customWidth="1"/>
    <col min="13" max="13" width="10.140625" style="8" customWidth="1"/>
  </cols>
  <sheetData>
    <row r="1" ht="15">
      <c r="A1" s="1" t="s">
        <v>0</v>
      </c>
    </row>
    <row r="2" ht="15.75" thickBot="1">
      <c r="A2" s="1" t="s">
        <v>1</v>
      </c>
    </row>
    <row r="3" spans="3:13" ht="15.75" thickBot="1">
      <c r="C3" s="28" t="s">
        <v>200</v>
      </c>
      <c r="D3" s="29"/>
      <c r="E3" s="29"/>
      <c r="F3" s="29"/>
      <c r="G3" s="29" t="s">
        <v>201</v>
      </c>
      <c r="H3" s="29"/>
      <c r="I3" s="29"/>
      <c r="J3" s="32"/>
      <c r="K3" s="35" t="s">
        <v>202</v>
      </c>
      <c r="L3" s="30"/>
      <c r="M3" s="31"/>
    </row>
    <row r="4" spans="1:13" ht="15">
      <c r="A4" s="6" t="s">
        <v>2</v>
      </c>
      <c r="B4" s="12" t="s">
        <v>3</v>
      </c>
      <c r="C4" s="18" t="s">
        <v>6</v>
      </c>
      <c r="D4" s="19" t="s">
        <v>7</v>
      </c>
      <c r="E4" s="19" t="s">
        <v>8</v>
      </c>
      <c r="F4" s="19" t="s">
        <v>9</v>
      </c>
      <c r="G4" s="20" t="s">
        <v>6</v>
      </c>
      <c r="H4" s="19" t="s">
        <v>7</v>
      </c>
      <c r="I4" s="19" t="s">
        <v>8</v>
      </c>
      <c r="J4" s="33" t="s">
        <v>9</v>
      </c>
      <c r="K4" s="36" t="s">
        <v>199</v>
      </c>
      <c r="L4" s="21" t="s">
        <v>8</v>
      </c>
      <c r="M4" s="22" t="s">
        <v>9</v>
      </c>
    </row>
    <row r="5" spans="1:13" ht="15.75" thickBot="1">
      <c r="A5" s="7"/>
      <c r="B5" s="13"/>
      <c r="C5" s="23"/>
      <c r="D5" s="24" t="s">
        <v>4</v>
      </c>
      <c r="E5" s="24" t="s">
        <v>4</v>
      </c>
      <c r="F5" s="24" t="s">
        <v>5</v>
      </c>
      <c r="G5" s="25"/>
      <c r="H5" s="24" t="s">
        <v>4</v>
      </c>
      <c r="I5" s="24" t="s">
        <v>4</v>
      </c>
      <c r="J5" s="34" t="s">
        <v>5</v>
      </c>
      <c r="K5" s="37" t="s">
        <v>4</v>
      </c>
      <c r="L5" s="26" t="s">
        <v>4</v>
      </c>
      <c r="M5" s="27" t="s">
        <v>5</v>
      </c>
    </row>
    <row r="6" spans="1:13" ht="15">
      <c r="A6" s="5" t="s">
        <v>10</v>
      </c>
      <c r="B6" s="2" t="s">
        <v>11</v>
      </c>
      <c r="C6" s="14">
        <v>41336.625</v>
      </c>
      <c r="D6" s="15">
        <v>0</v>
      </c>
      <c r="E6" s="15">
        <v>0</v>
      </c>
      <c r="F6" s="15">
        <v>0</v>
      </c>
      <c r="G6" s="14">
        <v>41364.708333333336</v>
      </c>
      <c r="H6" s="15">
        <v>0</v>
      </c>
      <c r="I6" s="15">
        <v>0</v>
      </c>
      <c r="J6" s="16">
        <v>0</v>
      </c>
      <c r="K6" s="38">
        <f>H6-D6</f>
        <v>0</v>
      </c>
      <c r="L6" s="17">
        <f>I6-E6</f>
        <v>0</v>
      </c>
      <c r="M6" s="39">
        <f>J6-F6</f>
        <v>0</v>
      </c>
    </row>
    <row r="7" spans="1:13" ht="15">
      <c r="A7" s="5" t="s">
        <v>12</v>
      </c>
      <c r="B7" s="2" t="s">
        <v>13</v>
      </c>
      <c r="C7" s="3">
        <v>41336.625</v>
      </c>
      <c r="D7" s="4">
        <v>0</v>
      </c>
      <c r="E7" s="4">
        <v>0</v>
      </c>
      <c r="F7" s="4">
        <v>0</v>
      </c>
      <c r="G7" s="3">
        <v>41364.708333333336</v>
      </c>
      <c r="H7" s="4">
        <v>0</v>
      </c>
      <c r="I7" s="4">
        <v>0</v>
      </c>
      <c r="J7" s="9">
        <v>0</v>
      </c>
      <c r="K7" s="40">
        <f aca="true" t="shared" si="0" ref="K7:K70">H7-D7</f>
        <v>0</v>
      </c>
      <c r="L7" s="10">
        <f aca="true" t="shared" si="1" ref="L7:L70">I7-E7</f>
        <v>0</v>
      </c>
      <c r="M7" s="41">
        <f aca="true" t="shared" si="2" ref="M7:M70">J7-F7</f>
        <v>0</v>
      </c>
    </row>
    <row r="8" spans="1:13" ht="15">
      <c r="A8" s="5" t="s">
        <v>14</v>
      </c>
      <c r="B8" s="2" t="s">
        <v>15</v>
      </c>
      <c r="C8" s="3">
        <v>41336.625</v>
      </c>
      <c r="D8" s="4">
        <v>0</v>
      </c>
      <c r="E8" s="4">
        <v>0</v>
      </c>
      <c r="F8" s="4">
        <v>0</v>
      </c>
      <c r="G8" s="3">
        <v>41364.708333333336</v>
      </c>
      <c r="H8" s="4">
        <v>0</v>
      </c>
      <c r="I8" s="4">
        <v>0</v>
      </c>
      <c r="J8" s="9">
        <v>0</v>
      </c>
      <c r="K8" s="40">
        <f t="shared" si="0"/>
        <v>0</v>
      </c>
      <c r="L8" s="10">
        <f t="shared" si="1"/>
        <v>0</v>
      </c>
      <c r="M8" s="41">
        <f t="shared" si="2"/>
        <v>0</v>
      </c>
    </row>
    <row r="9" spans="1:13" ht="15">
      <c r="A9" s="5" t="s">
        <v>16</v>
      </c>
      <c r="B9" s="2" t="s">
        <v>17</v>
      </c>
      <c r="C9" s="3">
        <v>41336.625</v>
      </c>
      <c r="D9" s="4">
        <v>0</v>
      </c>
      <c r="E9" s="4">
        <v>0</v>
      </c>
      <c r="F9" s="4">
        <v>0</v>
      </c>
      <c r="G9" s="3">
        <v>41364.708333333336</v>
      </c>
      <c r="H9" s="4">
        <v>0</v>
      </c>
      <c r="I9" s="4">
        <v>0</v>
      </c>
      <c r="J9" s="9">
        <v>0</v>
      </c>
      <c r="K9" s="40">
        <f t="shared" si="0"/>
        <v>0</v>
      </c>
      <c r="L9" s="10">
        <f t="shared" si="1"/>
        <v>0</v>
      </c>
      <c r="M9" s="41">
        <f t="shared" si="2"/>
        <v>0</v>
      </c>
    </row>
    <row r="10" spans="1:13" ht="15">
      <c r="A10" s="5" t="s">
        <v>18</v>
      </c>
      <c r="B10" s="2" t="s">
        <v>19</v>
      </c>
      <c r="C10" s="3">
        <v>41336.625</v>
      </c>
      <c r="D10" s="4">
        <v>0</v>
      </c>
      <c r="E10" s="4">
        <v>0</v>
      </c>
      <c r="F10" s="4">
        <v>0</v>
      </c>
      <c r="G10" s="3">
        <v>41364.708333333336</v>
      </c>
      <c r="H10" s="4">
        <v>0</v>
      </c>
      <c r="I10" s="4">
        <v>0</v>
      </c>
      <c r="J10" s="9">
        <v>0</v>
      </c>
      <c r="K10" s="40">
        <f t="shared" si="0"/>
        <v>0</v>
      </c>
      <c r="L10" s="10">
        <f t="shared" si="1"/>
        <v>0</v>
      </c>
      <c r="M10" s="41">
        <f t="shared" si="2"/>
        <v>0</v>
      </c>
    </row>
    <row r="11" spans="1:13" ht="15">
      <c r="A11" s="5" t="s">
        <v>20</v>
      </c>
      <c r="B11" s="2" t="s">
        <v>21</v>
      </c>
      <c r="C11" s="3">
        <v>41336.625</v>
      </c>
      <c r="D11" s="4">
        <v>0</v>
      </c>
      <c r="E11" s="4">
        <v>0</v>
      </c>
      <c r="F11" s="4">
        <v>0</v>
      </c>
      <c r="G11" s="3">
        <v>41364.708333333336</v>
      </c>
      <c r="H11" s="4">
        <v>0.519</v>
      </c>
      <c r="I11" s="4">
        <v>0.519</v>
      </c>
      <c r="J11" s="9">
        <v>0</v>
      </c>
      <c r="K11" s="40">
        <f t="shared" si="0"/>
        <v>0.519</v>
      </c>
      <c r="L11" s="10">
        <f t="shared" si="1"/>
        <v>0.519</v>
      </c>
      <c r="M11" s="41">
        <f t="shared" si="2"/>
        <v>0</v>
      </c>
    </row>
    <row r="12" spans="1:13" ht="15">
      <c r="A12" s="5" t="s">
        <v>22</v>
      </c>
      <c r="B12" s="2" t="s">
        <v>23</v>
      </c>
      <c r="C12" s="3">
        <v>41336.625</v>
      </c>
      <c r="D12" s="4">
        <v>1.097</v>
      </c>
      <c r="E12" s="4">
        <v>0.92</v>
      </c>
      <c r="F12" s="4">
        <v>0.177</v>
      </c>
      <c r="G12" s="3">
        <v>41364.708333333336</v>
      </c>
      <c r="H12" s="4">
        <v>1.266</v>
      </c>
      <c r="I12" s="4">
        <v>1.032</v>
      </c>
      <c r="J12" s="9">
        <v>0.234</v>
      </c>
      <c r="K12" s="40">
        <f t="shared" si="0"/>
        <v>0.16900000000000004</v>
      </c>
      <c r="L12" s="10">
        <f t="shared" si="1"/>
        <v>0.11199999999999999</v>
      </c>
      <c r="M12" s="41">
        <f t="shared" si="2"/>
        <v>0.05700000000000002</v>
      </c>
    </row>
    <row r="13" spans="1:13" ht="15">
      <c r="A13" s="5" t="s">
        <v>24</v>
      </c>
      <c r="B13" s="2" t="s">
        <v>25</v>
      </c>
      <c r="C13" s="3">
        <v>41336.625</v>
      </c>
      <c r="D13" s="4">
        <v>1.327</v>
      </c>
      <c r="E13" s="4">
        <v>1.276</v>
      </c>
      <c r="F13" s="4">
        <v>0.051</v>
      </c>
      <c r="G13" s="3">
        <v>41364.708333333336</v>
      </c>
      <c r="H13" s="4">
        <v>1.327</v>
      </c>
      <c r="I13" s="4">
        <v>1.276</v>
      </c>
      <c r="J13" s="9">
        <v>0.051</v>
      </c>
      <c r="K13" s="40">
        <f t="shared" si="0"/>
        <v>0</v>
      </c>
      <c r="L13" s="10">
        <f t="shared" si="1"/>
        <v>0</v>
      </c>
      <c r="M13" s="41">
        <f t="shared" si="2"/>
        <v>0</v>
      </c>
    </row>
    <row r="14" spans="1:13" ht="15">
      <c r="A14" s="5" t="s">
        <v>26</v>
      </c>
      <c r="B14" s="2" t="s">
        <v>27</v>
      </c>
      <c r="C14" s="3">
        <v>41336.625</v>
      </c>
      <c r="D14" s="4">
        <v>0</v>
      </c>
      <c r="E14" s="4">
        <v>0</v>
      </c>
      <c r="F14" s="4">
        <v>0</v>
      </c>
      <c r="G14" s="3">
        <v>41364.708333333336</v>
      </c>
      <c r="H14" s="4">
        <v>0</v>
      </c>
      <c r="I14" s="4">
        <v>0</v>
      </c>
      <c r="J14" s="9">
        <v>0</v>
      </c>
      <c r="K14" s="40">
        <f t="shared" si="0"/>
        <v>0</v>
      </c>
      <c r="L14" s="10">
        <f t="shared" si="1"/>
        <v>0</v>
      </c>
      <c r="M14" s="41">
        <f t="shared" si="2"/>
        <v>0</v>
      </c>
    </row>
    <row r="15" spans="1:13" ht="15">
      <c r="A15" s="5" t="s">
        <v>28</v>
      </c>
      <c r="B15" s="2" t="s">
        <v>29</v>
      </c>
      <c r="C15" s="3">
        <v>41336.625</v>
      </c>
      <c r="D15" s="4">
        <v>0</v>
      </c>
      <c r="E15" s="4">
        <v>0</v>
      </c>
      <c r="F15" s="4">
        <v>0</v>
      </c>
      <c r="G15" s="3">
        <v>41364.708333333336</v>
      </c>
      <c r="H15" s="4">
        <v>0</v>
      </c>
      <c r="I15" s="4">
        <v>0</v>
      </c>
      <c r="J15" s="9">
        <v>0</v>
      </c>
      <c r="K15" s="40">
        <f t="shared" si="0"/>
        <v>0</v>
      </c>
      <c r="L15" s="10">
        <f t="shared" si="1"/>
        <v>0</v>
      </c>
      <c r="M15" s="41">
        <f t="shared" si="2"/>
        <v>0</v>
      </c>
    </row>
    <row r="16" spans="1:13" ht="15">
      <c r="A16" s="5" t="s">
        <v>30</v>
      </c>
      <c r="B16" s="2" t="s">
        <v>31</v>
      </c>
      <c r="C16" s="3">
        <v>41336.625</v>
      </c>
      <c r="D16" s="4">
        <v>11984.099</v>
      </c>
      <c r="E16" s="4">
        <v>8331.426</v>
      </c>
      <c r="F16" s="4">
        <v>3652.673</v>
      </c>
      <c r="G16" s="3">
        <v>41364.708333333336</v>
      </c>
      <c r="H16" s="4">
        <v>15725.372</v>
      </c>
      <c r="I16" s="4">
        <v>10906.835</v>
      </c>
      <c r="J16" s="9">
        <v>4818.537</v>
      </c>
      <c r="K16" s="40">
        <f t="shared" si="0"/>
        <v>3741.2729999999992</v>
      </c>
      <c r="L16" s="10">
        <f t="shared" si="1"/>
        <v>2575.4089999999997</v>
      </c>
      <c r="M16" s="41">
        <f t="shared" si="2"/>
        <v>1165.8640000000005</v>
      </c>
    </row>
    <row r="17" spans="1:13" ht="15">
      <c r="A17" s="5" t="s">
        <v>32</v>
      </c>
      <c r="B17" s="2" t="s">
        <v>33</v>
      </c>
      <c r="C17" s="3">
        <v>41336.625</v>
      </c>
      <c r="D17" s="4">
        <v>10461.07</v>
      </c>
      <c r="E17" s="4">
        <v>6870.043</v>
      </c>
      <c r="F17" s="4">
        <v>3591.027</v>
      </c>
      <c r="G17" s="3">
        <v>41364.708333333336</v>
      </c>
      <c r="H17" s="4">
        <v>12975.313</v>
      </c>
      <c r="I17" s="4">
        <v>8475.612</v>
      </c>
      <c r="J17" s="9">
        <v>4499.701</v>
      </c>
      <c r="K17" s="40">
        <f t="shared" si="0"/>
        <v>2514.2430000000004</v>
      </c>
      <c r="L17" s="10">
        <f t="shared" si="1"/>
        <v>1605.5689999999995</v>
      </c>
      <c r="M17" s="41">
        <f t="shared" si="2"/>
        <v>908.674</v>
      </c>
    </row>
    <row r="18" spans="1:13" ht="15">
      <c r="A18" s="5" t="s">
        <v>34</v>
      </c>
      <c r="B18" s="2" t="s">
        <v>35</v>
      </c>
      <c r="C18" s="3">
        <v>41336.625</v>
      </c>
      <c r="D18" s="4">
        <v>13917.718</v>
      </c>
      <c r="E18" s="4">
        <v>2931.62</v>
      </c>
      <c r="F18" s="4">
        <v>10986.098</v>
      </c>
      <c r="G18" s="3">
        <v>41364.708333333336</v>
      </c>
      <c r="H18" s="4">
        <v>16992.177</v>
      </c>
      <c r="I18" s="4">
        <v>3472.512</v>
      </c>
      <c r="J18" s="9">
        <v>13519.665</v>
      </c>
      <c r="K18" s="40">
        <f t="shared" si="0"/>
        <v>3074.458999999999</v>
      </c>
      <c r="L18" s="10">
        <f t="shared" si="1"/>
        <v>540.8920000000003</v>
      </c>
      <c r="M18" s="41">
        <f t="shared" si="2"/>
        <v>2533.567000000001</v>
      </c>
    </row>
    <row r="19" spans="1:13" ht="15">
      <c r="A19" s="5" t="s">
        <v>36</v>
      </c>
      <c r="B19" s="2" t="s">
        <v>37</v>
      </c>
      <c r="C19" s="3">
        <v>41336.625</v>
      </c>
      <c r="D19" s="4">
        <v>0</v>
      </c>
      <c r="E19" s="4">
        <v>0</v>
      </c>
      <c r="F19" s="4">
        <v>0</v>
      </c>
      <c r="G19" s="3">
        <v>41364.708333333336</v>
      </c>
      <c r="H19" s="4">
        <v>0</v>
      </c>
      <c r="I19" s="4">
        <v>0</v>
      </c>
      <c r="J19" s="9">
        <v>0</v>
      </c>
      <c r="K19" s="40">
        <f t="shared" si="0"/>
        <v>0</v>
      </c>
      <c r="L19" s="10">
        <f t="shared" si="1"/>
        <v>0</v>
      </c>
      <c r="M19" s="41">
        <f t="shared" si="2"/>
        <v>0</v>
      </c>
    </row>
    <row r="20" spans="1:13" ht="15">
      <c r="A20" s="5" t="s">
        <v>38</v>
      </c>
      <c r="B20" s="2" t="s">
        <v>39</v>
      </c>
      <c r="C20" s="3">
        <v>41336.625</v>
      </c>
      <c r="D20" s="4">
        <v>1621</v>
      </c>
      <c r="E20" s="4">
        <v>1082.45</v>
      </c>
      <c r="F20" s="4">
        <v>538.55</v>
      </c>
      <c r="G20" s="3">
        <v>41364.708333333336</v>
      </c>
      <c r="H20" s="4">
        <v>1625.136</v>
      </c>
      <c r="I20" s="4">
        <v>1085.246</v>
      </c>
      <c r="J20" s="9">
        <v>539.89</v>
      </c>
      <c r="K20" s="40">
        <f t="shared" si="0"/>
        <v>4.135999999999967</v>
      </c>
      <c r="L20" s="10">
        <f t="shared" si="1"/>
        <v>2.796000000000049</v>
      </c>
      <c r="M20" s="41">
        <f t="shared" si="2"/>
        <v>1.3400000000000318</v>
      </c>
    </row>
    <row r="21" spans="1:13" ht="15">
      <c r="A21" s="5" t="s">
        <v>40</v>
      </c>
      <c r="B21" s="2" t="s">
        <v>41</v>
      </c>
      <c r="C21" s="3">
        <v>41336.625</v>
      </c>
      <c r="D21" s="4">
        <v>0</v>
      </c>
      <c r="E21" s="4">
        <v>0</v>
      </c>
      <c r="F21" s="4">
        <v>0</v>
      </c>
      <c r="G21" s="3">
        <v>41364.708333333336</v>
      </c>
      <c r="H21" s="4">
        <v>0</v>
      </c>
      <c r="I21" s="4">
        <v>0</v>
      </c>
      <c r="J21" s="9">
        <v>0</v>
      </c>
      <c r="K21" s="40">
        <f t="shared" si="0"/>
        <v>0</v>
      </c>
      <c r="L21" s="10">
        <f t="shared" si="1"/>
        <v>0</v>
      </c>
      <c r="M21" s="41">
        <f t="shared" si="2"/>
        <v>0</v>
      </c>
    </row>
    <row r="22" spans="1:13" ht="15">
      <c r="A22" s="5" t="s">
        <v>42</v>
      </c>
      <c r="B22" s="2" t="s">
        <v>43</v>
      </c>
      <c r="C22" s="3">
        <v>41336.625</v>
      </c>
      <c r="D22" s="4">
        <v>0.042</v>
      </c>
      <c r="E22" s="4">
        <v>0.042</v>
      </c>
      <c r="F22" s="4">
        <v>0</v>
      </c>
      <c r="G22" s="3">
        <v>41364.708333333336</v>
      </c>
      <c r="H22" s="4">
        <v>0.042</v>
      </c>
      <c r="I22" s="4">
        <v>0.042</v>
      </c>
      <c r="J22" s="9">
        <v>0</v>
      </c>
      <c r="K22" s="40">
        <f t="shared" si="0"/>
        <v>0</v>
      </c>
      <c r="L22" s="10">
        <f t="shared" si="1"/>
        <v>0</v>
      </c>
      <c r="M22" s="41">
        <f t="shared" si="2"/>
        <v>0</v>
      </c>
    </row>
    <row r="23" spans="1:13" ht="15">
      <c r="A23" s="5" t="s">
        <v>44</v>
      </c>
      <c r="B23" s="2" t="s">
        <v>45</v>
      </c>
      <c r="C23" s="3">
        <v>41336.625</v>
      </c>
      <c r="D23" s="4">
        <v>0.163</v>
      </c>
      <c r="E23" s="4">
        <v>0.163</v>
      </c>
      <c r="F23" s="4">
        <v>0</v>
      </c>
      <c r="G23" s="3">
        <v>41364.708333333336</v>
      </c>
      <c r="H23" s="4">
        <v>0.163</v>
      </c>
      <c r="I23" s="4">
        <v>0.163</v>
      </c>
      <c r="J23" s="9">
        <v>0</v>
      </c>
      <c r="K23" s="40">
        <f t="shared" si="0"/>
        <v>0</v>
      </c>
      <c r="L23" s="10">
        <f t="shared" si="1"/>
        <v>0</v>
      </c>
      <c r="M23" s="41">
        <f t="shared" si="2"/>
        <v>0</v>
      </c>
    </row>
    <row r="24" spans="1:13" ht="15">
      <c r="A24" s="5" t="s">
        <v>46</v>
      </c>
      <c r="B24" s="2" t="s">
        <v>47</v>
      </c>
      <c r="C24" s="3">
        <v>41336.625</v>
      </c>
      <c r="D24" s="4">
        <v>0</v>
      </c>
      <c r="E24" s="4">
        <v>0</v>
      </c>
      <c r="F24" s="4">
        <v>0</v>
      </c>
      <c r="G24" s="3">
        <v>41364.708333333336</v>
      </c>
      <c r="H24" s="4">
        <v>0</v>
      </c>
      <c r="I24" s="4">
        <v>0</v>
      </c>
      <c r="J24" s="9">
        <v>0</v>
      </c>
      <c r="K24" s="40">
        <f t="shared" si="0"/>
        <v>0</v>
      </c>
      <c r="L24" s="10">
        <f t="shared" si="1"/>
        <v>0</v>
      </c>
      <c r="M24" s="41">
        <f t="shared" si="2"/>
        <v>0</v>
      </c>
    </row>
    <row r="25" spans="1:13" ht="15">
      <c r="A25" s="5" t="s">
        <v>48</v>
      </c>
      <c r="B25" s="2" t="s">
        <v>49</v>
      </c>
      <c r="C25" s="3">
        <v>41336.625</v>
      </c>
      <c r="D25" s="4">
        <v>87.894</v>
      </c>
      <c r="E25" s="4">
        <v>82.042</v>
      </c>
      <c r="F25" s="4">
        <v>5.852</v>
      </c>
      <c r="G25" s="3">
        <v>41364.708333333336</v>
      </c>
      <c r="H25" s="4">
        <v>98.583</v>
      </c>
      <c r="I25" s="4">
        <v>91.45</v>
      </c>
      <c r="J25" s="9">
        <v>7.133</v>
      </c>
      <c r="K25" s="40">
        <f t="shared" si="0"/>
        <v>10.688999999999993</v>
      </c>
      <c r="L25" s="10">
        <f t="shared" si="1"/>
        <v>9.408000000000001</v>
      </c>
      <c r="M25" s="41">
        <f t="shared" si="2"/>
        <v>1.2809999999999997</v>
      </c>
    </row>
    <row r="26" spans="1:13" ht="15">
      <c r="A26" s="5" t="s">
        <v>50</v>
      </c>
      <c r="B26" s="2" t="s">
        <v>51</v>
      </c>
      <c r="C26" s="3">
        <v>41336.625</v>
      </c>
      <c r="D26" s="4">
        <v>2014.768</v>
      </c>
      <c r="E26" s="4">
        <v>1322.677</v>
      </c>
      <c r="F26" s="4">
        <v>692.091</v>
      </c>
      <c r="G26" s="3">
        <v>41364.708333333336</v>
      </c>
      <c r="H26" s="4">
        <v>2565.208</v>
      </c>
      <c r="I26" s="4">
        <v>1689.703</v>
      </c>
      <c r="J26" s="9">
        <v>875.505</v>
      </c>
      <c r="K26" s="40">
        <f t="shared" si="0"/>
        <v>550.44</v>
      </c>
      <c r="L26" s="10">
        <f t="shared" si="1"/>
        <v>367.02600000000007</v>
      </c>
      <c r="M26" s="41">
        <f t="shared" si="2"/>
        <v>183.414</v>
      </c>
    </row>
    <row r="27" spans="1:13" ht="15">
      <c r="A27" s="5" t="s">
        <v>52</v>
      </c>
      <c r="B27" s="2" t="s">
        <v>53</v>
      </c>
      <c r="C27" s="3">
        <v>41336.625</v>
      </c>
      <c r="D27" s="4">
        <v>1633.44</v>
      </c>
      <c r="E27" s="4">
        <v>1220.731</v>
      </c>
      <c r="F27" s="4">
        <v>412.709</v>
      </c>
      <c r="G27" s="3">
        <v>41364.708333333336</v>
      </c>
      <c r="H27" s="4">
        <v>1870.833</v>
      </c>
      <c r="I27" s="4">
        <v>1393.038</v>
      </c>
      <c r="J27" s="9">
        <v>477.795</v>
      </c>
      <c r="K27" s="40">
        <f t="shared" si="0"/>
        <v>237.39300000000003</v>
      </c>
      <c r="L27" s="10">
        <f t="shared" si="1"/>
        <v>172.30700000000002</v>
      </c>
      <c r="M27" s="41">
        <f t="shared" si="2"/>
        <v>65.08600000000001</v>
      </c>
    </row>
    <row r="28" spans="1:13" ht="15">
      <c r="A28" s="5" t="s">
        <v>54</v>
      </c>
      <c r="B28" s="2" t="s">
        <v>55</v>
      </c>
      <c r="C28" s="3">
        <v>41336.625</v>
      </c>
      <c r="D28" s="4">
        <v>0</v>
      </c>
      <c r="E28" s="4">
        <v>0</v>
      </c>
      <c r="F28" s="4">
        <v>0</v>
      </c>
      <c r="G28" s="3">
        <v>41364.708333333336</v>
      </c>
      <c r="H28" s="4">
        <v>0</v>
      </c>
      <c r="I28" s="4">
        <v>0</v>
      </c>
      <c r="J28" s="9">
        <v>0</v>
      </c>
      <c r="K28" s="40">
        <f t="shared" si="0"/>
        <v>0</v>
      </c>
      <c r="L28" s="10">
        <f t="shared" si="1"/>
        <v>0</v>
      </c>
      <c r="M28" s="41">
        <f t="shared" si="2"/>
        <v>0</v>
      </c>
    </row>
    <row r="29" spans="1:13" ht="15">
      <c r="A29" s="5" t="s">
        <v>56</v>
      </c>
      <c r="B29" s="2" t="s">
        <v>57</v>
      </c>
      <c r="C29" s="3">
        <v>41336.625</v>
      </c>
      <c r="D29" s="4">
        <v>11.472</v>
      </c>
      <c r="E29" s="4">
        <v>7.674</v>
      </c>
      <c r="F29" s="4">
        <v>3.798</v>
      </c>
      <c r="G29" s="3">
        <v>41364.708333333336</v>
      </c>
      <c r="H29" s="4">
        <v>14.339</v>
      </c>
      <c r="I29" s="4">
        <v>9.604</v>
      </c>
      <c r="J29" s="9">
        <v>4.735</v>
      </c>
      <c r="K29" s="40">
        <f t="shared" si="0"/>
        <v>2.867000000000001</v>
      </c>
      <c r="L29" s="10">
        <f t="shared" si="1"/>
        <v>1.9299999999999988</v>
      </c>
      <c r="M29" s="41">
        <f t="shared" si="2"/>
        <v>0.9370000000000003</v>
      </c>
    </row>
    <row r="30" spans="1:13" ht="15">
      <c r="A30" s="5" t="s">
        <v>58</v>
      </c>
      <c r="B30" s="2" t="s">
        <v>59</v>
      </c>
      <c r="C30" s="3">
        <v>41336.625</v>
      </c>
      <c r="D30" s="4">
        <v>166.86</v>
      </c>
      <c r="E30" s="4">
        <v>110.396</v>
      </c>
      <c r="F30" s="4">
        <v>56.464</v>
      </c>
      <c r="G30" s="3">
        <v>41364.708333333336</v>
      </c>
      <c r="H30" s="4">
        <v>267.5</v>
      </c>
      <c r="I30" s="4">
        <v>170.225</v>
      </c>
      <c r="J30" s="9">
        <v>97.275</v>
      </c>
      <c r="K30" s="40">
        <f t="shared" si="0"/>
        <v>100.63999999999999</v>
      </c>
      <c r="L30" s="10">
        <f t="shared" si="1"/>
        <v>59.82899999999999</v>
      </c>
      <c r="M30" s="41">
        <f t="shared" si="2"/>
        <v>40.81100000000001</v>
      </c>
    </row>
    <row r="31" spans="1:13" ht="15">
      <c r="A31" s="5" t="s">
        <v>60</v>
      </c>
      <c r="B31" s="2" t="s">
        <v>61</v>
      </c>
      <c r="C31" s="3">
        <v>41336.625</v>
      </c>
      <c r="D31" s="4">
        <v>0.163</v>
      </c>
      <c r="E31" s="4">
        <v>0.163</v>
      </c>
      <c r="F31" s="4">
        <v>0</v>
      </c>
      <c r="G31" s="3">
        <v>41364.708333333336</v>
      </c>
      <c r="H31" s="4">
        <v>0.163</v>
      </c>
      <c r="I31" s="4">
        <v>0.163</v>
      </c>
      <c r="J31" s="9">
        <v>0</v>
      </c>
      <c r="K31" s="40">
        <f t="shared" si="0"/>
        <v>0</v>
      </c>
      <c r="L31" s="10">
        <f t="shared" si="1"/>
        <v>0</v>
      </c>
      <c r="M31" s="41">
        <f t="shared" si="2"/>
        <v>0</v>
      </c>
    </row>
    <row r="32" spans="1:13" ht="15">
      <c r="A32" s="5" t="s">
        <v>62</v>
      </c>
      <c r="B32" s="2" t="s">
        <v>63</v>
      </c>
      <c r="C32" s="3">
        <v>41326.666666666664</v>
      </c>
      <c r="D32" s="4">
        <v>23.466</v>
      </c>
      <c r="E32" s="4">
        <v>23.466</v>
      </c>
      <c r="F32" s="4">
        <v>0</v>
      </c>
      <c r="G32" s="3">
        <v>41364.708333333336</v>
      </c>
      <c r="H32" s="4">
        <v>0</v>
      </c>
      <c r="I32" s="4">
        <v>0</v>
      </c>
      <c r="J32" s="9">
        <v>0</v>
      </c>
      <c r="K32" s="40">
        <f t="shared" si="0"/>
        <v>-23.466</v>
      </c>
      <c r="L32" s="10">
        <f t="shared" si="1"/>
        <v>-23.466</v>
      </c>
      <c r="M32" s="41">
        <f t="shared" si="2"/>
        <v>0</v>
      </c>
    </row>
    <row r="33" spans="1:13" ht="15">
      <c r="A33" s="5" t="s">
        <v>64</v>
      </c>
      <c r="B33" s="2" t="s">
        <v>65</v>
      </c>
      <c r="C33" s="3">
        <v>41336.625</v>
      </c>
      <c r="D33" s="4">
        <v>6663.178</v>
      </c>
      <c r="E33" s="4">
        <v>4501.082</v>
      </c>
      <c r="F33" s="4">
        <v>2162.096</v>
      </c>
      <c r="G33" s="3">
        <v>41364.708333333336</v>
      </c>
      <c r="H33" s="4">
        <v>7676.4</v>
      </c>
      <c r="I33" s="4">
        <v>5176.954</v>
      </c>
      <c r="J33" s="9">
        <v>2499.446</v>
      </c>
      <c r="K33" s="40">
        <f t="shared" si="0"/>
        <v>1013.2219999999998</v>
      </c>
      <c r="L33" s="10">
        <f t="shared" si="1"/>
        <v>675.8719999999994</v>
      </c>
      <c r="M33" s="41">
        <f t="shared" si="2"/>
        <v>337.3499999999999</v>
      </c>
    </row>
    <row r="34" spans="1:13" ht="15">
      <c r="A34" s="5" t="s">
        <v>66</v>
      </c>
      <c r="B34" s="2" t="s">
        <v>67</v>
      </c>
      <c r="C34" s="3">
        <v>41336.625</v>
      </c>
      <c r="D34" s="4">
        <v>2.263</v>
      </c>
      <c r="E34" s="4">
        <v>2.263</v>
      </c>
      <c r="F34" s="4">
        <v>0</v>
      </c>
      <c r="G34" s="3">
        <v>41364.708333333336</v>
      </c>
      <c r="H34" s="4">
        <v>2.263</v>
      </c>
      <c r="I34" s="4">
        <v>2.263</v>
      </c>
      <c r="J34" s="9">
        <v>0</v>
      </c>
      <c r="K34" s="40">
        <f t="shared" si="0"/>
        <v>0</v>
      </c>
      <c r="L34" s="10">
        <f t="shared" si="1"/>
        <v>0</v>
      </c>
      <c r="M34" s="41">
        <f t="shared" si="2"/>
        <v>0</v>
      </c>
    </row>
    <row r="35" spans="1:13" ht="15">
      <c r="A35" s="5" t="s">
        <v>68</v>
      </c>
      <c r="B35" s="2" t="s">
        <v>69</v>
      </c>
      <c r="C35" s="3">
        <v>41336.625</v>
      </c>
      <c r="D35" s="4">
        <v>2.528</v>
      </c>
      <c r="E35" s="4">
        <v>2.528</v>
      </c>
      <c r="F35" s="4">
        <v>0</v>
      </c>
      <c r="G35" s="3">
        <v>41364.708333333336</v>
      </c>
      <c r="H35" s="4">
        <v>2.528</v>
      </c>
      <c r="I35" s="4">
        <v>2.528</v>
      </c>
      <c r="J35" s="9">
        <v>0</v>
      </c>
      <c r="K35" s="40">
        <f t="shared" si="0"/>
        <v>0</v>
      </c>
      <c r="L35" s="10">
        <f t="shared" si="1"/>
        <v>0</v>
      </c>
      <c r="M35" s="41">
        <f t="shared" si="2"/>
        <v>0</v>
      </c>
    </row>
    <row r="36" spans="1:13" ht="15">
      <c r="A36" s="5" t="s">
        <v>70</v>
      </c>
      <c r="B36" s="2" t="s">
        <v>71</v>
      </c>
      <c r="C36" s="3">
        <v>41336.625</v>
      </c>
      <c r="D36" s="4">
        <v>872.637</v>
      </c>
      <c r="E36" s="4">
        <v>584.216</v>
      </c>
      <c r="F36" s="4">
        <v>288.421</v>
      </c>
      <c r="G36" s="3">
        <v>41364.708333333336</v>
      </c>
      <c r="H36" s="4">
        <v>948.288</v>
      </c>
      <c r="I36" s="4">
        <v>634.865</v>
      </c>
      <c r="J36" s="9">
        <v>313.423</v>
      </c>
      <c r="K36" s="40">
        <f t="shared" si="0"/>
        <v>75.65100000000007</v>
      </c>
      <c r="L36" s="10">
        <f t="shared" si="1"/>
        <v>50.649</v>
      </c>
      <c r="M36" s="41">
        <f t="shared" si="2"/>
        <v>25.00200000000001</v>
      </c>
    </row>
    <row r="37" spans="1:13" ht="15">
      <c r="A37" s="5" t="s">
        <v>72</v>
      </c>
      <c r="B37" s="2" t="s">
        <v>73</v>
      </c>
      <c r="C37" s="3">
        <v>41336.625</v>
      </c>
      <c r="D37" s="4">
        <v>3989.41</v>
      </c>
      <c r="E37" s="4">
        <v>2601.884</v>
      </c>
      <c r="F37" s="4">
        <v>1387.526</v>
      </c>
      <c r="G37" s="3">
        <v>41364.708333333336</v>
      </c>
      <c r="H37" s="4">
        <v>4826.124</v>
      </c>
      <c r="I37" s="4">
        <v>3132.747</v>
      </c>
      <c r="J37" s="9">
        <v>1693.377</v>
      </c>
      <c r="K37" s="40">
        <f t="shared" si="0"/>
        <v>836.7139999999999</v>
      </c>
      <c r="L37" s="10">
        <f t="shared" si="1"/>
        <v>530.8629999999998</v>
      </c>
      <c r="M37" s="41">
        <f t="shared" si="2"/>
        <v>305.8509999999999</v>
      </c>
    </row>
    <row r="38" spans="1:13" ht="15">
      <c r="A38" s="5" t="s">
        <v>74</v>
      </c>
      <c r="B38" s="2" t="s">
        <v>75</v>
      </c>
      <c r="C38" s="3">
        <v>41336.625</v>
      </c>
      <c r="D38" s="4">
        <v>564.967</v>
      </c>
      <c r="E38" s="4">
        <v>425.185</v>
      </c>
      <c r="F38" s="4">
        <v>139.782</v>
      </c>
      <c r="G38" s="3">
        <v>41364.5</v>
      </c>
      <c r="H38" s="4">
        <v>958.884</v>
      </c>
      <c r="I38" s="4">
        <v>684.995</v>
      </c>
      <c r="J38" s="9">
        <v>273.889</v>
      </c>
      <c r="K38" s="40">
        <f t="shared" si="0"/>
        <v>393.91700000000003</v>
      </c>
      <c r="L38" s="10">
        <f t="shared" si="1"/>
        <v>259.81</v>
      </c>
      <c r="M38" s="41">
        <f t="shared" si="2"/>
        <v>134.107</v>
      </c>
    </row>
    <row r="39" spans="1:13" ht="15">
      <c r="A39" s="5" t="s">
        <v>76</v>
      </c>
      <c r="B39" s="2" t="s">
        <v>77</v>
      </c>
      <c r="C39" s="3">
        <v>41336.625</v>
      </c>
      <c r="D39" s="4">
        <v>0.409</v>
      </c>
      <c r="E39" s="4">
        <v>0.293</v>
      </c>
      <c r="F39" s="4">
        <v>0.116</v>
      </c>
      <c r="G39" s="3">
        <v>41364.708333333336</v>
      </c>
      <c r="H39" s="4">
        <v>0.409</v>
      </c>
      <c r="I39" s="4">
        <v>0.293</v>
      </c>
      <c r="J39" s="9">
        <v>0.116</v>
      </c>
      <c r="K39" s="40">
        <f t="shared" si="0"/>
        <v>0</v>
      </c>
      <c r="L39" s="10">
        <f t="shared" si="1"/>
        <v>0</v>
      </c>
      <c r="M39" s="41">
        <f t="shared" si="2"/>
        <v>0</v>
      </c>
    </row>
    <row r="40" spans="1:13" ht="15">
      <c r="A40" s="5" t="s">
        <v>78</v>
      </c>
      <c r="B40" s="2" t="s">
        <v>79</v>
      </c>
      <c r="C40" s="3">
        <v>41336.625</v>
      </c>
      <c r="D40" s="4">
        <v>0.163</v>
      </c>
      <c r="E40" s="4">
        <v>0.163</v>
      </c>
      <c r="F40" s="4">
        <v>0</v>
      </c>
      <c r="G40" s="3">
        <v>41364.708333333336</v>
      </c>
      <c r="H40" s="4">
        <v>0.163</v>
      </c>
      <c r="I40" s="4">
        <v>0.163</v>
      </c>
      <c r="J40" s="9">
        <v>0</v>
      </c>
      <c r="K40" s="40">
        <f t="shared" si="0"/>
        <v>0</v>
      </c>
      <c r="L40" s="10">
        <f t="shared" si="1"/>
        <v>0</v>
      </c>
      <c r="M40" s="41">
        <f t="shared" si="2"/>
        <v>0</v>
      </c>
    </row>
    <row r="41" spans="1:13" ht="15">
      <c r="A41" s="5" t="s">
        <v>80</v>
      </c>
      <c r="B41" s="2" t="s">
        <v>81</v>
      </c>
      <c r="C41" s="3">
        <v>41336.625</v>
      </c>
      <c r="D41" s="4">
        <v>4981.279</v>
      </c>
      <c r="E41" s="4">
        <v>3450.401</v>
      </c>
      <c r="F41" s="4">
        <v>1530.878</v>
      </c>
      <c r="G41" s="3">
        <v>41364.708333333336</v>
      </c>
      <c r="H41" s="4">
        <v>6103.348</v>
      </c>
      <c r="I41" s="4">
        <v>4230.652</v>
      </c>
      <c r="J41" s="9">
        <v>1872.696</v>
      </c>
      <c r="K41" s="40">
        <f t="shared" si="0"/>
        <v>1122.0689999999995</v>
      </c>
      <c r="L41" s="10">
        <f t="shared" si="1"/>
        <v>780.2510000000002</v>
      </c>
      <c r="M41" s="41">
        <f t="shared" si="2"/>
        <v>341.818</v>
      </c>
    </row>
    <row r="42" spans="1:13" ht="15">
      <c r="A42" s="5" t="s">
        <v>82</v>
      </c>
      <c r="B42" s="2" t="s">
        <v>83</v>
      </c>
      <c r="C42" s="3">
        <v>41336.625</v>
      </c>
      <c r="D42" s="4">
        <v>948.122</v>
      </c>
      <c r="E42" s="4">
        <v>628.141</v>
      </c>
      <c r="F42" s="4">
        <v>319.981</v>
      </c>
      <c r="G42" s="3">
        <v>41364.708333333336</v>
      </c>
      <c r="H42" s="4">
        <v>1192.571</v>
      </c>
      <c r="I42" s="4">
        <v>788.139</v>
      </c>
      <c r="J42" s="9">
        <v>404.432</v>
      </c>
      <c r="K42" s="40">
        <f t="shared" si="0"/>
        <v>244.44899999999996</v>
      </c>
      <c r="L42" s="10">
        <f t="shared" si="1"/>
        <v>159.99800000000005</v>
      </c>
      <c r="M42" s="41">
        <f t="shared" si="2"/>
        <v>84.45100000000002</v>
      </c>
    </row>
    <row r="43" spans="1:13" ht="15">
      <c r="A43" s="5" t="s">
        <v>84</v>
      </c>
      <c r="B43" s="2" t="s">
        <v>85</v>
      </c>
      <c r="C43" s="3">
        <v>41336.625</v>
      </c>
      <c r="D43" s="4">
        <v>2.964</v>
      </c>
      <c r="E43" s="4">
        <v>1.962</v>
      </c>
      <c r="F43" s="4">
        <v>1.002</v>
      </c>
      <c r="G43" s="3">
        <v>41364.708333333336</v>
      </c>
      <c r="H43" s="4">
        <v>3.708</v>
      </c>
      <c r="I43" s="4">
        <v>2.46</v>
      </c>
      <c r="J43" s="9">
        <v>1.248</v>
      </c>
      <c r="K43" s="40">
        <f t="shared" si="0"/>
        <v>0.7440000000000002</v>
      </c>
      <c r="L43" s="10">
        <f t="shared" si="1"/>
        <v>0.498</v>
      </c>
      <c r="M43" s="41">
        <f t="shared" si="2"/>
        <v>0.246</v>
      </c>
    </row>
    <row r="44" spans="1:13" ht="15">
      <c r="A44" s="5" t="s">
        <v>86</v>
      </c>
      <c r="B44" s="2" t="s">
        <v>87</v>
      </c>
      <c r="C44" s="3">
        <v>41336.625</v>
      </c>
      <c r="D44" s="4">
        <v>3258.451</v>
      </c>
      <c r="E44" s="4">
        <v>2169.02</v>
      </c>
      <c r="F44" s="4">
        <v>1089.431</v>
      </c>
      <c r="G44" s="3">
        <v>41364.625</v>
      </c>
      <c r="H44" s="4">
        <v>3258.451</v>
      </c>
      <c r="I44" s="4">
        <v>2169.02</v>
      </c>
      <c r="J44" s="9">
        <v>1089.431</v>
      </c>
      <c r="K44" s="40">
        <f t="shared" si="0"/>
        <v>0</v>
      </c>
      <c r="L44" s="10">
        <f t="shared" si="1"/>
        <v>0</v>
      </c>
      <c r="M44" s="41">
        <f t="shared" si="2"/>
        <v>0</v>
      </c>
    </row>
    <row r="45" spans="1:13" ht="15">
      <c r="A45" s="5" t="s">
        <v>88</v>
      </c>
      <c r="B45" s="2" t="s">
        <v>89</v>
      </c>
      <c r="C45" s="3">
        <v>41336.625</v>
      </c>
      <c r="D45" s="4">
        <v>50.658</v>
      </c>
      <c r="E45" s="4">
        <v>35.405</v>
      </c>
      <c r="F45" s="4">
        <v>15.253</v>
      </c>
      <c r="G45" s="3">
        <v>41364.625</v>
      </c>
      <c r="H45" s="4">
        <v>50.658</v>
      </c>
      <c r="I45" s="4">
        <v>35.405</v>
      </c>
      <c r="J45" s="9">
        <v>15.253</v>
      </c>
      <c r="K45" s="40">
        <f t="shared" si="0"/>
        <v>0</v>
      </c>
      <c r="L45" s="10">
        <f t="shared" si="1"/>
        <v>0</v>
      </c>
      <c r="M45" s="41">
        <f t="shared" si="2"/>
        <v>0</v>
      </c>
    </row>
    <row r="46" spans="1:13" ht="15">
      <c r="A46" s="5" t="s">
        <v>90</v>
      </c>
      <c r="B46" s="2" t="s">
        <v>91</v>
      </c>
      <c r="C46" s="3">
        <v>41336.625</v>
      </c>
      <c r="D46" s="4">
        <v>0</v>
      </c>
      <c r="E46" s="4">
        <v>0</v>
      </c>
      <c r="F46" s="4">
        <v>0</v>
      </c>
      <c r="G46" s="3">
        <v>41364.5</v>
      </c>
      <c r="H46" s="4">
        <v>0</v>
      </c>
      <c r="I46" s="4">
        <v>0</v>
      </c>
      <c r="J46" s="9">
        <v>0</v>
      </c>
      <c r="K46" s="40">
        <f t="shared" si="0"/>
        <v>0</v>
      </c>
      <c r="L46" s="10">
        <f t="shared" si="1"/>
        <v>0</v>
      </c>
      <c r="M46" s="41">
        <f t="shared" si="2"/>
        <v>0</v>
      </c>
    </row>
    <row r="47" spans="1:13" ht="15">
      <c r="A47" s="5" t="s">
        <v>92</v>
      </c>
      <c r="B47" s="2" t="s">
        <v>93</v>
      </c>
      <c r="C47" s="3">
        <v>41336.625</v>
      </c>
      <c r="D47" s="4">
        <v>64.068</v>
      </c>
      <c r="E47" s="4">
        <v>64.068</v>
      </c>
      <c r="F47" s="4">
        <v>0</v>
      </c>
      <c r="G47" s="3">
        <v>41364.708333333336</v>
      </c>
      <c r="H47" s="4">
        <v>119.081</v>
      </c>
      <c r="I47" s="4">
        <v>109.539</v>
      </c>
      <c r="J47" s="9">
        <v>9.542</v>
      </c>
      <c r="K47" s="40">
        <f t="shared" si="0"/>
        <v>55.013000000000005</v>
      </c>
      <c r="L47" s="10">
        <f t="shared" si="1"/>
        <v>45.471000000000004</v>
      </c>
      <c r="M47" s="41">
        <f t="shared" si="2"/>
        <v>9.542</v>
      </c>
    </row>
    <row r="48" spans="1:13" ht="15">
      <c r="A48" s="5" t="s">
        <v>94</v>
      </c>
      <c r="B48" s="2" t="s">
        <v>95</v>
      </c>
      <c r="C48" s="3">
        <v>41336.625</v>
      </c>
      <c r="D48" s="4">
        <v>115.486</v>
      </c>
      <c r="E48" s="4">
        <v>88.929</v>
      </c>
      <c r="F48" s="4">
        <v>26.557</v>
      </c>
      <c r="G48" s="3">
        <v>41364.708333333336</v>
      </c>
      <c r="H48" s="4">
        <v>115.486</v>
      </c>
      <c r="I48" s="4">
        <v>88.929</v>
      </c>
      <c r="J48" s="9">
        <v>26.557</v>
      </c>
      <c r="K48" s="40">
        <f t="shared" si="0"/>
        <v>0</v>
      </c>
      <c r="L48" s="10">
        <f t="shared" si="1"/>
        <v>0</v>
      </c>
      <c r="M48" s="41">
        <f t="shared" si="2"/>
        <v>0</v>
      </c>
    </row>
    <row r="49" spans="1:13" ht="15">
      <c r="A49" s="5" t="s">
        <v>96</v>
      </c>
      <c r="B49" s="2" t="s">
        <v>97</v>
      </c>
      <c r="C49" s="3">
        <v>41336.625</v>
      </c>
      <c r="D49" s="4">
        <v>1327.747</v>
      </c>
      <c r="E49" s="4">
        <v>941.885</v>
      </c>
      <c r="F49" s="4">
        <v>385.862</v>
      </c>
      <c r="G49" s="3">
        <v>41364.708333333336</v>
      </c>
      <c r="H49" s="4">
        <v>2086.851</v>
      </c>
      <c r="I49" s="4">
        <v>1516.341</v>
      </c>
      <c r="J49" s="9">
        <v>570.51</v>
      </c>
      <c r="K49" s="40">
        <f t="shared" si="0"/>
        <v>759.104</v>
      </c>
      <c r="L49" s="10">
        <f t="shared" si="1"/>
        <v>574.4559999999999</v>
      </c>
      <c r="M49" s="41">
        <f t="shared" si="2"/>
        <v>184.64799999999997</v>
      </c>
    </row>
    <row r="50" spans="1:13" ht="15">
      <c r="A50" s="5" t="s">
        <v>98</v>
      </c>
      <c r="B50" s="2" t="s">
        <v>99</v>
      </c>
      <c r="C50" s="3">
        <v>41336.625</v>
      </c>
      <c r="D50" s="4">
        <v>0.041</v>
      </c>
      <c r="E50" s="4">
        <v>0.041</v>
      </c>
      <c r="F50" s="4">
        <v>0</v>
      </c>
      <c r="G50" s="3">
        <v>41364.708333333336</v>
      </c>
      <c r="H50" s="4">
        <v>0.041</v>
      </c>
      <c r="I50" s="4">
        <v>0.041</v>
      </c>
      <c r="J50" s="9">
        <v>0</v>
      </c>
      <c r="K50" s="40">
        <f t="shared" si="0"/>
        <v>0</v>
      </c>
      <c r="L50" s="10">
        <f t="shared" si="1"/>
        <v>0</v>
      </c>
      <c r="M50" s="41">
        <f t="shared" si="2"/>
        <v>0</v>
      </c>
    </row>
    <row r="51" spans="1:13" ht="15">
      <c r="A51" s="5" t="s">
        <v>100</v>
      </c>
      <c r="B51" s="2" t="s">
        <v>101</v>
      </c>
      <c r="C51" s="3">
        <v>41336.625</v>
      </c>
      <c r="D51" s="4">
        <v>0</v>
      </c>
      <c r="E51" s="4">
        <v>0</v>
      </c>
      <c r="F51" s="4">
        <v>0</v>
      </c>
      <c r="G51" s="3">
        <v>41364.708333333336</v>
      </c>
      <c r="H51" s="4">
        <v>0</v>
      </c>
      <c r="I51" s="4">
        <v>0</v>
      </c>
      <c r="J51" s="9">
        <v>0</v>
      </c>
      <c r="K51" s="40">
        <f t="shared" si="0"/>
        <v>0</v>
      </c>
      <c r="L51" s="10">
        <f t="shared" si="1"/>
        <v>0</v>
      </c>
      <c r="M51" s="41">
        <f t="shared" si="2"/>
        <v>0</v>
      </c>
    </row>
    <row r="52" spans="1:13" ht="15">
      <c r="A52" s="5" t="s">
        <v>102</v>
      </c>
      <c r="B52" s="2" t="s">
        <v>103</v>
      </c>
      <c r="C52" s="3">
        <v>41336.625</v>
      </c>
      <c r="D52" s="4">
        <v>0</v>
      </c>
      <c r="E52" s="4">
        <v>0</v>
      </c>
      <c r="F52" s="4">
        <v>0</v>
      </c>
      <c r="G52" s="3">
        <v>41364.708333333336</v>
      </c>
      <c r="H52" s="4">
        <v>0</v>
      </c>
      <c r="I52" s="4">
        <v>0</v>
      </c>
      <c r="J52" s="9">
        <v>0</v>
      </c>
      <c r="K52" s="40">
        <f t="shared" si="0"/>
        <v>0</v>
      </c>
      <c r="L52" s="10">
        <f t="shared" si="1"/>
        <v>0</v>
      </c>
      <c r="M52" s="41">
        <f t="shared" si="2"/>
        <v>0</v>
      </c>
    </row>
    <row r="53" spans="1:13" ht="15">
      <c r="A53" s="5" t="s">
        <v>104</v>
      </c>
      <c r="B53" s="2" t="s">
        <v>105</v>
      </c>
      <c r="C53" s="3">
        <v>41336.625</v>
      </c>
      <c r="D53" s="4">
        <v>0.764</v>
      </c>
      <c r="E53" s="4">
        <v>0.764</v>
      </c>
      <c r="F53" s="4">
        <v>0</v>
      </c>
      <c r="G53" s="3">
        <v>41364.708333333336</v>
      </c>
      <c r="H53" s="4">
        <v>0.764</v>
      </c>
      <c r="I53" s="4">
        <v>0.764</v>
      </c>
      <c r="J53" s="9">
        <v>0</v>
      </c>
      <c r="K53" s="40">
        <f t="shared" si="0"/>
        <v>0</v>
      </c>
      <c r="L53" s="10">
        <f t="shared" si="1"/>
        <v>0</v>
      </c>
      <c r="M53" s="41">
        <f t="shared" si="2"/>
        <v>0</v>
      </c>
    </row>
    <row r="54" spans="1:13" ht="15">
      <c r="A54" s="5" t="s">
        <v>106</v>
      </c>
      <c r="B54" s="2" t="s">
        <v>107</v>
      </c>
      <c r="C54" s="3">
        <v>41336.625</v>
      </c>
      <c r="D54" s="4">
        <v>0</v>
      </c>
      <c r="E54" s="4">
        <v>0</v>
      </c>
      <c r="F54" s="4">
        <v>0</v>
      </c>
      <c r="G54" s="3">
        <v>41364.708333333336</v>
      </c>
      <c r="H54" s="4">
        <v>0</v>
      </c>
      <c r="I54" s="4">
        <v>0</v>
      </c>
      <c r="J54" s="9">
        <v>0</v>
      </c>
      <c r="K54" s="40">
        <f t="shared" si="0"/>
        <v>0</v>
      </c>
      <c r="L54" s="10">
        <f t="shared" si="1"/>
        <v>0</v>
      </c>
      <c r="M54" s="41">
        <f t="shared" si="2"/>
        <v>0</v>
      </c>
    </row>
    <row r="55" spans="1:13" ht="15">
      <c r="A55" s="5" t="s">
        <v>108</v>
      </c>
      <c r="B55" s="2" t="s">
        <v>109</v>
      </c>
      <c r="C55" s="3">
        <v>41336.625</v>
      </c>
      <c r="D55" s="4">
        <v>148.587</v>
      </c>
      <c r="E55" s="4">
        <v>96.487</v>
      </c>
      <c r="F55" s="4">
        <v>52.1</v>
      </c>
      <c r="G55" s="3">
        <v>41364.708333333336</v>
      </c>
      <c r="H55" s="4">
        <v>148.587</v>
      </c>
      <c r="I55" s="4">
        <v>96.487</v>
      </c>
      <c r="J55" s="9">
        <v>52.1</v>
      </c>
      <c r="K55" s="40">
        <f t="shared" si="0"/>
        <v>0</v>
      </c>
      <c r="L55" s="10">
        <f t="shared" si="1"/>
        <v>0</v>
      </c>
      <c r="M55" s="41">
        <f t="shared" si="2"/>
        <v>0</v>
      </c>
    </row>
    <row r="56" spans="1:13" ht="15">
      <c r="A56" s="5" t="s">
        <v>110</v>
      </c>
      <c r="B56" s="2" t="s">
        <v>111</v>
      </c>
      <c r="C56" s="3">
        <v>41336.625</v>
      </c>
      <c r="D56" s="4">
        <v>19.009</v>
      </c>
      <c r="E56" s="4">
        <v>19.009</v>
      </c>
      <c r="F56" s="4">
        <v>0</v>
      </c>
      <c r="G56" s="3">
        <v>41364.708333333336</v>
      </c>
      <c r="H56" s="4">
        <v>19.009</v>
      </c>
      <c r="I56" s="4">
        <v>19.009</v>
      </c>
      <c r="J56" s="9">
        <v>0</v>
      </c>
      <c r="K56" s="40">
        <f t="shared" si="0"/>
        <v>0</v>
      </c>
      <c r="L56" s="10">
        <f t="shared" si="1"/>
        <v>0</v>
      </c>
      <c r="M56" s="41">
        <f t="shared" si="2"/>
        <v>0</v>
      </c>
    </row>
    <row r="57" spans="1:13" ht="15">
      <c r="A57" s="5" t="s">
        <v>112</v>
      </c>
      <c r="B57" s="2" t="s">
        <v>113</v>
      </c>
      <c r="C57" s="3">
        <v>41336.625</v>
      </c>
      <c r="D57" s="4">
        <v>64.092</v>
      </c>
      <c r="E57" s="4">
        <v>56.267</v>
      </c>
      <c r="F57" s="4">
        <v>7.825</v>
      </c>
      <c r="G57" s="3">
        <v>41364.708333333336</v>
      </c>
      <c r="H57" s="4">
        <v>64.092</v>
      </c>
      <c r="I57" s="4">
        <v>56.267</v>
      </c>
      <c r="J57" s="9">
        <v>7.825</v>
      </c>
      <c r="K57" s="40">
        <f t="shared" si="0"/>
        <v>0</v>
      </c>
      <c r="L57" s="10">
        <f t="shared" si="1"/>
        <v>0</v>
      </c>
      <c r="M57" s="41">
        <f t="shared" si="2"/>
        <v>0</v>
      </c>
    </row>
    <row r="58" spans="1:13" ht="15">
      <c r="A58" s="5" t="s">
        <v>114</v>
      </c>
      <c r="B58" s="2" t="s">
        <v>115</v>
      </c>
      <c r="C58" s="3">
        <v>41336.625</v>
      </c>
      <c r="D58" s="4">
        <v>0.197</v>
      </c>
      <c r="E58" s="4">
        <v>0.197</v>
      </c>
      <c r="F58" s="4">
        <v>0</v>
      </c>
      <c r="G58" s="3">
        <v>41364.708333333336</v>
      </c>
      <c r="H58" s="4">
        <v>0.197</v>
      </c>
      <c r="I58" s="4">
        <v>0.197</v>
      </c>
      <c r="J58" s="9">
        <v>0</v>
      </c>
      <c r="K58" s="40">
        <f t="shared" si="0"/>
        <v>0</v>
      </c>
      <c r="L58" s="10">
        <f t="shared" si="1"/>
        <v>0</v>
      </c>
      <c r="M58" s="41">
        <f t="shared" si="2"/>
        <v>0</v>
      </c>
    </row>
    <row r="59" spans="1:13" ht="15">
      <c r="A59" s="5" t="s">
        <v>116</v>
      </c>
      <c r="B59" s="2" t="s">
        <v>117</v>
      </c>
      <c r="C59" s="3">
        <v>41336.625</v>
      </c>
      <c r="D59" s="4">
        <v>79.747</v>
      </c>
      <c r="E59" s="4">
        <v>52.708</v>
      </c>
      <c r="F59" s="4">
        <v>27.039</v>
      </c>
      <c r="G59" s="3">
        <v>41364.708333333336</v>
      </c>
      <c r="H59" s="4">
        <v>98.852</v>
      </c>
      <c r="I59" s="4">
        <v>65.441</v>
      </c>
      <c r="J59" s="9">
        <v>33.411</v>
      </c>
      <c r="K59" s="40">
        <f t="shared" si="0"/>
        <v>19.105000000000004</v>
      </c>
      <c r="L59" s="10">
        <f t="shared" si="1"/>
        <v>12.733000000000004</v>
      </c>
      <c r="M59" s="41">
        <f t="shared" si="2"/>
        <v>6.372</v>
      </c>
    </row>
    <row r="60" spans="1:13" ht="15">
      <c r="A60" s="5" t="s">
        <v>118</v>
      </c>
      <c r="B60" s="2" t="s">
        <v>119</v>
      </c>
      <c r="C60" s="3">
        <v>41336.625</v>
      </c>
      <c r="D60" s="4">
        <v>4.345</v>
      </c>
      <c r="E60" s="4">
        <v>3.697</v>
      </c>
      <c r="F60" s="4">
        <v>0.648</v>
      </c>
      <c r="G60" s="3">
        <v>41364.708333333336</v>
      </c>
      <c r="H60" s="4">
        <v>4.81</v>
      </c>
      <c r="I60" s="4">
        <v>4.01</v>
      </c>
      <c r="J60" s="9">
        <v>0.8</v>
      </c>
      <c r="K60" s="40">
        <f t="shared" si="0"/>
        <v>0.46499999999999986</v>
      </c>
      <c r="L60" s="10">
        <f t="shared" si="1"/>
        <v>0.3129999999999997</v>
      </c>
      <c r="M60" s="41">
        <f t="shared" si="2"/>
        <v>0.15200000000000002</v>
      </c>
    </row>
    <row r="61" spans="1:13" ht="15">
      <c r="A61" s="5" t="s">
        <v>120</v>
      </c>
      <c r="B61" s="2" t="s">
        <v>121</v>
      </c>
      <c r="C61" s="3">
        <v>41336.625</v>
      </c>
      <c r="D61" s="4">
        <v>1.227</v>
      </c>
      <c r="E61" s="4">
        <v>1.227</v>
      </c>
      <c r="F61" s="4">
        <v>0</v>
      </c>
      <c r="G61" s="3">
        <v>41364.708333333336</v>
      </c>
      <c r="H61" s="4">
        <v>1.227</v>
      </c>
      <c r="I61" s="4">
        <v>1.227</v>
      </c>
      <c r="J61" s="9">
        <v>0</v>
      </c>
      <c r="K61" s="40">
        <f t="shared" si="0"/>
        <v>0</v>
      </c>
      <c r="L61" s="10">
        <f t="shared" si="1"/>
        <v>0</v>
      </c>
      <c r="M61" s="41">
        <f t="shared" si="2"/>
        <v>0</v>
      </c>
    </row>
    <row r="62" spans="1:13" ht="15">
      <c r="A62" s="5" t="s">
        <v>122</v>
      </c>
      <c r="B62" s="2" t="s">
        <v>123</v>
      </c>
      <c r="C62" s="3">
        <v>41336.625</v>
      </c>
      <c r="D62" s="4">
        <v>0.063</v>
      </c>
      <c r="E62" s="4">
        <v>0.063</v>
      </c>
      <c r="F62" s="4">
        <v>0</v>
      </c>
      <c r="G62" s="3">
        <v>41364.708333333336</v>
      </c>
      <c r="H62" s="4">
        <v>0.063</v>
      </c>
      <c r="I62" s="4">
        <v>0.063</v>
      </c>
      <c r="J62" s="9">
        <v>0</v>
      </c>
      <c r="K62" s="40">
        <f t="shared" si="0"/>
        <v>0</v>
      </c>
      <c r="L62" s="10">
        <f t="shared" si="1"/>
        <v>0</v>
      </c>
      <c r="M62" s="41">
        <f t="shared" si="2"/>
        <v>0</v>
      </c>
    </row>
    <row r="63" spans="1:13" ht="15">
      <c r="A63" s="5" t="s">
        <v>124</v>
      </c>
      <c r="B63" s="2" t="s">
        <v>125</v>
      </c>
      <c r="C63" s="3">
        <v>41336.666666666664</v>
      </c>
      <c r="D63" s="4">
        <v>68.742</v>
      </c>
      <c r="E63" s="4">
        <v>53.867</v>
      </c>
      <c r="F63" s="4">
        <v>14.875</v>
      </c>
      <c r="G63" s="3">
        <v>41364.625</v>
      </c>
      <c r="H63" s="4">
        <v>77.661</v>
      </c>
      <c r="I63" s="4">
        <v>60.76</v>
      </c>
      <c r="J63" s="9">
        <v>16.901</v>
      </c>
      <c r="K63" s="40">
        <f t="shared" si="0"/>
        <v>8.918999999999997</v>
      </c>
      <c r="L63" s="10">
        <f t="shared" si="1"/>
        <v>6.893000000000001</v>
      </c>
      <c r="M63" s="41">
        <f t="shared" si="2"/>
        <v>2.026</v>
      </c>
    </row>
    <row r="64" spans="1:13" ht="15">
      <c r="A64" s="5" t="s">
        <v>126</v>
      </c>
      <c r="B64" s="2" t="s">
        <v>127</v>
      </c>
      <c r="C64" s="3">
        <v>41336.5</v>
      </c>
      <c r="D64" s="4">
        <v>6754.085</v>
      </c>
      <c r="E64" s="4">
        <v>4433.284</v>
      </c>
      <c r="F64" s="4">
        <v>2320.801</v>
      </c>
      <c r="G64" s="3">
        <v>41364.708333333336</v>
      </c>
      <c r="H64" s="4">
        <v>7663.06</v>
      </c>
      <c r="I64" s="4">
        <v>5033.978</v>
      </c>
      <c r="J64" s="9">
        <v>2629.082</v>
      </c>
      <c r="K64" s="40">
        <f t="shared" si="0"/>
        <v>908.9750000000004</v>
      </c>
      <c r="L64" s="10">
        <f t="shared" si="1"/>
        <v>600.6940000000004</v>
      </c>
      <c r="M64" s="41">
        <f t="shared" si="2"/>
        <v>308.28099999999995</v>
      </c>
    </row>
    <row r="65" spans="1:13" ht="15">
      <c r="A65" s="5" t="s">
        <v>128</v>
      </c>
      <c r="B65" s="2" t="s">
        <v>129</v>
      </c>
      <c r="C65" s="3">
        <v>41336.625</v>
      </c>
      <c r="D65" s="4">
        <v>1274.031</v>
      </c>
      <c r="E65" s="4">
        <v>806.894</v>
      </c>
      <c r="F65" s="4">
        <v>467.137</v>
      </c>
      <c r="G65" s="3">
        <v>41364.708333333336</v>
      </c>
      <c r="H65" s="4">
        <v>1274.031</v>
      </c>
      <c r="I65" s="4">
        <v>806.894</v>
      </c>
      <c r="J65" s="9">
        <v>467.137</v>
      </c>
      <c r="K65" s="40">
        <f t="shared" si="0"/>
        <v>0</v>
      </c>
      <c r="L65" s="10">
        <f t="shared" si="1"/>
        <v>0</v>
      </c>
      <c r="M65" s="41">
        <f t="shared" si="2"/>
        <v>0</v>
      </c>
    </row>
    <row r="66" spans="1:13" ht="15">
      <c r="A66" s="5" t="s">
        <v>130</v>
      </c>
      <c r="B66" s="2" t="s">
        <v>131</v>
      </c>
      <c r="C66" s="3">
        <v>41336.625</v>
      </c>
      <c r="D66" s="4">
        <v>0</v>
      </c>
      <c r="E66" s="4">
        <v>0</v>
      </c>
      <c r="F66" s="4">
        <v>0</v>
      </c>
      <c r="G66" s="3">
        <v>41364.708333333336</v>
      </c>
      <c r="H66" s="4">
        <v>0</v>
      </c>
      <c r="I66" s="4">
        <v>0</v>
      </c>
      <c r="J66" s="9">
        <v>0</v>
      </c>
      <c r="K66" s="40">
        <f t="shared" si="0"/>
        <v>0</v>
      </c>
      <c r="L66" s="10">
        <f t="shared" si="1"/>
        <v>0</v>
      </c>
      <c r="M66" s="41">
        <f t="shared" si="2"/>
        <v>0</v>
      </c>
    </row>
    <row r="67" spans="1:13" ht="15">
      <c r="A67" s="5" t="s">
        <v>132</v>
      </c>
      <c r="B67" s="2" t="s">
        <v>133</v>
      </c>
      <c r="C67" s="3">
        <v>41336.625</v>
      </c>
      <c r="D67" s="4">
        <v>1.379</v>
      </c>
      <c r="E67" s="4">
        <v>1.379</v>
      </c>
      <c r="F67" s="4">
        <v>0</v>
      </c>
      <c r="G67" s="3">
        <v>41364.708333333336</v>
      </c>
      <c r="H67" s="4">
        <v>1.379</v>
      </c>
      <c r="I67" s="4">
        <v>1.379</v>
      </c>
      <c r="J67" s="9">
        <v>0</v>
      </c>
      <c r="K67" s="40">
        <f t="shared" si="0"/>
        <v>0</v>
      </c>
      <c r="L67" s="10">
        <f t="shared" si="1"/>
        <v>0</v>
      </c>
      <c r="M67" s="41">
        <f t="shared" si="2"/>
        <v>0</v>
      </c>
    </row>
    <row r="68" spans="1:13" ht="15">
      <c r="A68" s="5" t="s">
        <v>134</v>
      </c>
      <c r="B68" s="2" t="s">
        <v>135</v>
      </c>
      <c r="C68" s="3">
        <v>41336.625</v>
      </c>
      <c r="D68" s="4">
        <v>0</v>
      </c>
      <c r="E68" s="4">
        <v>0</v>
      </c>
      <c r="F68" s="4">
        <v>0</v>
      </c>
      <c r="G68" s="3">
        <v>41364.708333333336</v>
      </c>
      <c r="H68" s="4">
        <v>0</v>
      </c>
      <c r="I68" s="4">
        <v>0</v>
      </c>
      <c r="J68" s="9">
        <v>0</v>
      </c>
      <c r="K68" s="40">
        <f t="shared" si="0"/>
        <v>0</v>
      </c>
      <c r="L68" s="10">
        <f t="shared" si="1"/>
        <v>0</v>
      </c>
      <c r="M68" s="41">
        <f t="shared" si="2"/>
        <v>0</v>
      </c>
    </row>
    <row r="69" spans="1:13" ht="15">
      <c r="A69" s="5" t="s">
        <v>136</v>
      </c>
      <c r="B69" s="2" t="s">
        <v>137</v>
      </c>
      <c r="C69" s="3">
        <v>41336.625</v>
      </c>
      <c r="D69" s="4">
        <v>9.449</v>
      </c>
      <c r="E69" s="4">
        <v>8.866</v>
      </c>
      <c r="F69" s="4">
        <v>0.583</v>
      </c>
      <c r="G69" s="3">
        <v>41364.708333333336</v>
      </c>
      <c r="H69" s="4">
        <v>27.642</v>
      </c>
      <c r="I69" s="4">
        <v>26.925</v>
      </c>
      <c r="J69" s="9">
        <v>0.717</v>
      </c>
      <c r="K69" s="40">
        <f t="shared" si="0"/>
        <v>18.192999999999998</v>
      </c>
      <c r="L69" s="10">
        <f t="shared" si="1"/>
        <v>18.059</v>
      </c>
      <c r="M69" s="41">
        <f t="shared" si="2"/>
        <v>0.134</v>
      </c>
    </row>
    <row r="70" spans="1:13" ht="15">
      <c r="A70" s="5" t="s">
        <v>138</v>
      </c>
      <c r="B70" s="2" t="s">
        <v>139</v>
      </c>
      <c r="C70" s="3">
        <v>41336.625</v>
      </c>
      <c r="D70" s="4">
        <v>17.285</v>
      </c>
      <c r="E70" s="4">
        <v>12.947</v>
      </c>
      <c r="F70" s="4">
        <v>4.338</v>
      </c>
      <c r="G70" s="3">
        <v>41364.708333333336</v>
      </c>
      <c r="H70" s="4">
        <v>17.285</v>
      </c>
      <c r="I70" s="4">
        <v>12.947</v>
      </c>
      <c r="J70" s="9">
        <v>4.338</v>
      </c>
      <c r="K70" s="40">
        <f t="shared" si="0"/>
        <v>0</v>
      </c>
      <c r="L70" s="10">
        <f t="shared" si="1"/>
        <v>0</v>
      </c>
      <c r="M70" s="41">
        <f t="shared" si="2"/>
        <v>0</v>
      </c>
    </row>
    <row r="71" spans="1:13" ht="15">
      <c r="A71" s="5" t="s">
        <v>140</v>
      </c>
      <c r="B71" s="2" t="s">
        <v>141</v>
      </c>
      <c r="C71" s="3">
        <v>41336.625</v>
      </c>
      <c r="D71" s="4">
        <v>0.752</v>
      </c>
      <c r="E71" s="4">
        <v>0.752</v>
      </c>
      <c r="F71" s="4">
        <v>0</v>
      </c>
      <c r="G71" s="3">
        <v>41364.708333333336</v>
      </c>
      <c r="H71" s="4">
        <v>0.752</v>
      </c>
      <c r="I71" s="4">
        <v>0.752</v>
      </c>
      <c r="J71" s="9">
        <v>0</v>
      </c>
      <c r="K71" s="40">
        <f aca="true" t="shared" si="3" ref="K71:K95">H71-D71</f>
        <v>0</v>
      </c>
      <c r="L71" s="10">
        <f aca="true" t="shared" si="4" ref="L71:L95">I71-E71</f>
        <v>0</v>
      </c>
      <c r="M71" s="41">
        <f aca="true" t="shared" si="5" ref="M71:M95">J71-F71</f>
        <v>0</v>
      </c>
    </row>
    <row r="72" spans="1:13" ht="15">
      <c r="A72" s="5" t="s">
        <v>142</v>
      </c>
      <c r="B72" s="2" t="s">
        <v>143</v>
      </c>
      <c r="C72" s="3">
        <v>41336.625</v>
      </c>
      <c r="D72" s="4">
        <v>2.005</v>
      </c>
      <c r="E72" s="4">
        <v>2.005</v>
      </c>
      <c r="F72" s="4">
        <v>0</v>
      </c>
      <c r="G72" s="3">
        <v>41364.708333333336</v>
      </c>
      <c r="H72" s="4">
        <v>2.005</v>
      </c>
      <c r="I72" s="4">
        <v>2.005</v>
      </c>
      <c r="J72" s="9">
        <v>0</v>
      </c>
      <c r="K72" s="40">
        <f t="shared" si="3"/>
        <v>0</v>
      </c>
      <c r="L72" s="10">
        <f t="shared" si="4"/>
        <v>0</v>
      </c>
      <c r="M72" s="41">
        <f t="shared" si="5"/>
        <v>0</v>
      </c>
    </row>
    <row r="73" spans="1:13" ht="15">
      <c r="A73" s="5" t="s">
        <v>144</v>
      </c>
      <c r="B73" s="2" t="s">
        <v>145</v>
      </c>
      <c r="C73" s="3">
        <v>41336.625</v>
      </c>
      <c r="D73" s="4">
        <v>867.508</v>
      </c>
      <c r="E73" s="4">
        <v>579.215</v>
      </c>
      <c r="F73" s="4">
        <v>288.293</v>
      </c>
      <c r="G73" s="3">
        <v>41364.708333333336</v>
      </c>
      <c r="H73" s="4">
        <v>1169.018</v>
      </c>
      <c r="I73" s="4">
        <v>780.29</v>
      </c>
      <c r="J73" s="9">
        <v>388.728</v>
      </c>
      <c r="K73" s="40">
        <f t="shared" si="3"/>
        <v>301.51</v>
      </c>
      <c r="L73" s="10">
        <f t="shared" si="4"/>
        <v>201.07499999999993</v>
      </c>
      <c r="M73" s="41">
        <f t="shared" si="5"/>
        <v>100.435</v>
      </c>
    </row>
    <row r="74" spans="1:13" ht="15">
      <c r="A74" s="5" t="s">
        <v>146</v>
      </c>
      <c r="B74" s="2" t="s">
        <v>147</v>
      </c>
      <c r="C74" s="3">
        <v>41336.625</v>
      </c>
      <c r="D74" s="4">
        <v>1948.972</v>
      </c>
      <c r="E74" s="4">
        <v>1301.813</v>
      </c>
      <c r="F74" s="4">
        <v>647.159</v>
      </c>
      <c r="G74" s="3">
        <v>41364.708333333336</v>
      </c>
      <c r="H74" s="4">
        <v>2497.585</v>
      </c>
      <c r="I74" s="4">
        <v>1667.368</v>
      </c>
      <c r="J74" s="9">
        <v>830.217</v>
      </c>
      <c r="K74" s="40">
        <f t="shared" si="3"/>
        <v>548.613</v>
      </c>
      <c r="L74" s="10">
        <f t="shared" si="4"/>
        <v>365.55499999999984</v>
      </c>
      <c r="M74" s="41">
        <f t="shared" si="5"/>
        <v>183.058</v>
      </c>
    </row>
    <row r="75" spans="1:13" ht="15">
      <c r="A75" s="5" t="s">
        <v>148</v>
      </c>
      <c r="B75" s="2" t="s">
        <v>149</v>
      </c>
      <c r="C75" s="3">
        <v>41336.625</v>
      </c>
      <c r="D75" s="4">
        <v>136.026</v>
      </c>
      <c r="E75" s="4">
        <v>76.884</v>
      </c>
      <c r="F75" s="4">
        <v>59.142</v>
      </c>
      <c r="G75" s="3">
        <v>41364.708333333336</v>
      </c>
      <c r="H75" s="4">
        <v>137</v>
      </c>
      <c r="I75" s="4">
        <v>77.541</v>
      </c>
      <c r="J75" s="9">
        <v>59.459</v>
      </c>
      <c r="K75" s="40">
        <f t="shared" si="3"/>
        <v>0.9739999999999895</v>
      </c>
      <c r="L75" s="10">
        <f t="shared" si="4"/>
        <v>0.6569999999999965</v>
      </c>
      <c r="M75" s="41">
        <f t="shared" si="5"/>
        <v>0.31700000000000017</v>
      </c>
    </row>
    <row r="76" spans="1:13" ht="15">
      <c r="A76" s="5" t="s">
        <v>150</v>
      </c>
      <c r="B76" s="2" t="s">
        <v>151</v>
      </c>
      <c r="C76" s="3">
        <v>41336.625</v>
      </c>
      <c r="D76" s="4">
        <v>461.182</v>
      </c>
      <c r="E76" s="4">
        <v>346.11</v>
      </c>
      <c r="F76" s="4">
        <v>115.072</v>
      </c>
      <c r="G76" s="3">
        <v>41364.708333333336</v>
      </c>
      <c r="H76" s="4">
        <v>553.176</v>
      </c>
      <c r="I76" s="4">
        <v>416.15</v>
      </c>
      <c r="J76" s="9">
        <v>137.026</v>
      </c>
      <c r="K76" s="40">
        <f t="shared" si="3"/>
        <v>91.99400000000003</v>
      </c>
      <c r="L76" s="10">
        <f t="shared" si="4"/>
        <v>70.03999999999996</v>
      </c>
      <c r="M76" s="41">
        <f t="shared" si="5"/>
        <v>21.954000000000008</v>
      </c>
    </row>
    <row r="77" spans="1:13" ht="15">
      <c r="A77" s="5" t="s">
        <v>152</v>
      </c>
      <c r="B77" s="2" t="s">
        <v>153</v>
      </c>
      <c r="C77" s="3">
        <v>41336.625</v>
      </c>
      <c r="D77" s="4">
        <v>0.163</v>
      </c>
      <c r="E77" s="4">
        <v>0.163</v>
      </c>
      <c r="F77" s="4">
        <v>0</v>
      </c>
      <c r="G77" s="3">
        <v>41364.708333333336</v>
      </c>
      <c r="H77" s="4">
        <v>0.163</v>
      </c>
      <c r="I77" s="4">
        <v>0.163</v>
      </c>
      <c r="J77" s="9">
        <v>0</v>
      </c>
      <c r="K77" s="40">
        <f t="shared" si="3"/>
        <v>0</v>
      </c>
      <c r="L77" s="10">
        <f t="shared" si="4"/>
        <v>0</v>
      </c>
      <c r="M77" s="41">
        <f t="shared" si="5"/>
        <v>0</v>
      </c>
    </row>
    <row r="78" spans="1:13" ht="15">
      <c r="A78" s="5" t="s">
        <v>154</v>
      </c>
      <c r="B78" s="2" t="s">
        <v>155</v>
      </c>
      <c r="C78" s="3">
        <v>41336.625</v>
      </c>
      <c r="D78" s="4">
        <v>38.071</v>
      </c>
      <c r="E78" s="4">
        <v>27.614</v>
      </c>
      <c r="F78" s="4">
        <v>10.457</v>
      </c>
      <c r="G78" s="3">
        <v>41364.625</v>
      </c>
      <c r="H78" s="4">
        <v>38.316</v>
      </c>
      <c r="I78" s="4">
        <v>27.779</v>
      </c>
      <c r="J78" s="9">
        <v>10.537</v>
      </c>
      <c r="K78" s="40">
        <f t="shared" si="3"/>
        <v>0.24500000000000455</v>
      </c>
      <c r="L78" s="10">
        <f t="shared" si="4"/>
        <v>0.16499999999999915</v>
      </c>
      <c r="M78" s="41">
        <f t="shared" si="5"/>
        <v>0.08000000000000007</v>
      </c>
    </row>
    <row r="79" spans="1:13" ht="15">
      <c r="A79" s="5" t="s">
        <v>156</v>
      </c>
      <c r="B79" s="2" t="s">
        <v>157</v>
      </c>
      <c r="C79" s="3">
        <v>41336.625</v>
      </c>
      <c r="D79" s="4">
        <v>0.401</v>
      </c>
      <c r="E79" s="4">
        <v>0.401</v>
      </c>
      <c r="F79" s="4">
        <v>0</v>
      </c>
      <c r="G79" s="3">
        <v>41364.708333333336</v>
      </c>
      <c r="H79" s="4">
        <v>0.401</v>
      </c>
      <c r="I79" s="4">
        <v>0.401</v>
      </c>
      <c r="J79" s="9">
        <v>0</v>
      </c>
      <c r="K79" s="40">
        <f t="shared" si="3"/>
        <v>0</v>
      </c>
      <c r="L79" s="10">
        <f t="shared" si="4"/>
        <v>0</v>
      </c>
      <c r="M79" s="41">
        <f t="shared" si="5"/>
        <v>0</v>
      </c>
    </row>
    <row r="80" spans="1:13" ht="15">
      <c r="A80" s="5" t="s">
        <v>158</v>
      </c>
      <c r="B80" s="2" t="s">
        <v>159</v>
      </c>
      <c r="C80" s="3">
        <v>41336.625</v>
      </c>
      <c r="D80" s="4">
        <v>0</v>
      </c>
      <c r="E80" s="4">
        <v>0</v>
      </c>
      <c r="F80" s="4">
        <v>0</v>
      </c>
      <c r="G80" s="3">
        <v>41364.708333333336</v>
      </c>
      <c r="H80" s="4">
        <v>0</v>
      </c>
      <c r="I80" s="4">
        <v>0</v>
      </c>
      <c r="J80" s="9">
        <v>0</v>
      </c>
      <c r="K80" s="40">
        <f t="shared" si="3"/>
        <v>0</v>
      </c>
      <c r="L80" s="10">
        <f t="shared" si="4"/>
        <v>0</v>
      </c>
      <c r="M80" s="41">
        <f t="shared" si="5"/>
        <v>0</v>
      </c>
    </row>
    <row r="81" spans="1:13" ht="15">
      <c r="A81" s="5" t="s">
        <v>160</v>
      </c>
      <c r="B81" s="2" t="s">
        <v>161</v>
      </c>
      <c r="C81" s="3">
        <v>41336.625</v>
      </c>
      <c r="D81" s="4">
        <v>27.385</v>
      </c>
      <c r="E81" s="4">
        <v>23.867</v>
      </c>
      <c r="F81" s="4">
        <v>3.518</v>
      </c>
      <c r="G81" s="3">
        <v>41364.708333333336</v>
      </c>
      <c r="H81" s="4">
        <v>27.385</v>
      </c>
      <c r="I81" s="4">
        <v>23.867</v>
      </c>
      <c r="J81" s="9">
        <v>3.518</v>
      </c>
      <c r="K81" s="40">
        <f t="shared" si="3"/>
        <v>0</v>
      </c>
      <c r="L81" s="10">
        <f t="shared" si="4"/>
        <v>0</v>
      </c>
      <c r="M81" s="41">
        <f t="shared" si="5"/>
        <v>0</v>
      </c>
    </row>
    <row r="82" spans="1:13" ht="15">
      <c r="A82" s="5" t="s">
        <v>162</v>
      </c>
      <c r="B82" s="2" t="s">
        <v>163</v>
      </c>
      <c r="C82" s="3">
        <v>41336.625</v>
      </c>
      <c r="D82" s="4">
        <v>30.993</v>
      </c>
      <c r="E82" s="4">
        <v>20.998</v>
      </c>
      <c r="F82" s="4">
        <v>9.995</v>
      </c>
      <c r="G82" s="3">
        <v>41364.375</v>
      </c>
      <c r="H82" s="4">
        <v>37.182</v>
      </c>
      <c r="I82" s="4">
        <v>25.115</v>
      </c>
      <c r="J82" s="9">
        <v>12.067</v>
      </c>
      <c r="K82" s="40">
        <f t="shared" si="3"/>
        <v>6.189000000000004</v>
      </c>
      <c r="L82" s="10">
        <f t="shared" si="4"/>
        <v>4.116999999999997</v>
      </c>
      <c r="M82" s="41">
        <f t="shared" si="5"/>
        <v>2.072000000000001</v>
      </c>
    </row>
    <row r="83" spans="1:13" ht="15">
      <c r="A83" s="5" t="s">
        <v>164</v>
      </c>
      <c r="B83" s="2" t="s">
        <v>165</v>
      </c>
      <c r="C83" s="3">
        <v>41336.625</v>
      </c>
      <c r="D83" s="4">
        <v>0</v>
      </c>
      <c r="E83" s="4">
        <v>0</v>
      </c>
      <c r="F83" s="4">
        <v>0</v>
      </c>
      <c r="G83" s="3">
        <v>41364.708333333336</v>
      </c>
      <c r="H83" s="4">
        <v>0</v>
      </c>
      <c r="I83" s="4">
        <v>0</v>
      </c>
      <c r="J83" s="9">
        <v>0</v>
      </c>
      <c r="K83" s="40">
        <f t="shared" si="3"/>
        <v>0</v>
      </c>
      <c r="L83" s="10">
        <f t="shared" si="4"/>
        <v>0</v>
      </c>
      <c r="M83" s="41">
        <f t="shared" si="5"/>
        <v>0</v>
      </c>
    </row>
    <row r="84" spans="1:13" ht="15">
      <c r="A84" s="5" t="s">
        <v>166</v>
      </c>
      <c r="B84" s="2" t="s">
        <v>167</v>
      </c>
      <c r="C84" s="3">
        <v>41336.625</v>
      </c>
      <c r="D84" s="4">
        <v>13.154</v>
      </c>
      <c r="E84" s="4">
        <v>7.637</v>
      </c>
      <c r="F84" s="4">
        <v>5.517</v>
      </c>
      <c r="G84" s="3">
        <v>41364.708333333336</v>
      </c>
      <c r="H84" s="4">
        <v>13.154</v>
      </c>
      <c r="I84" s="4">
        <v>7.637</v>
      </c>
      <c r="J84" s="9">
        <v>5.517</v>
      </c>
      <c r="K84" s="40">
        <f t="shared" si="3"/>
        <v>0</v>
      </c>
      <c r="L84" s="10">
        <f t="shared" si="4"/>
        <v>0</v>
      </c>
      <c r="M84" s="41">
        <f t="shared" si="5"/>
        <v>0</v>
      </c>
    </row>
    <row r="85" spans="1:13" ht="15">
      <c r="A85" s="5" t="s">
        <v>168</v>
      </c>
      <c r="B85" s="2" t="s">
        <v>169</v>
      </c>
      <c r="C85" s="3">
        <v>41336.625</v>
      </c>
      <c r="D85" s="4">
        <v>4879.873</v>
      </c>
      <c r="E85" s="4">
        <v>3153.114</v>
      </c>
      <c r="F85" s="4">
        <v>1726.759</v>
      </c>
      <c r="G85" s="3">
        <v>41364.708333333336</v>
      </c>
      <c r="H85" s="4">
        <v>6920.245</v>
      </c>
      <c r="I85" s="4">
        <v>4473.452</v>
      </c>
      <c r="J85" s="9">
        <v>2446.793</v>
      </c>
      <c r="K85" s="40">
        <f t="shared" si="3"/>
        <v>2040.3720000000003</v>
      </c>
      <c r="L85" s="10">
        <f t="shared" si="4"/>
        <v>1320.3380000000002</v>
      </c>
      <c r="M85" s="41">
        <f t="shared" si="5"/>
        <v>720.0340000000001</v>
      </c>
    </row>
    <row r="86" spans="1:13" ht="15">
      <c r="A86" s="5" t="s">
        <v>170</v>
      </c>
      <c r="B86" s="2" t="s">
        <v>171</v>
      </c>
      <c r="C86" s="3">
        <v>41336.625</v>
      </c>
      <c r="D86" s="4">
        <v>0.288</v>
      </c>
      <c r="E86" s="4">
        <v>0.288</v>
      </c>
      <c r="F86" s="4">
        <v>0</v>
      </c>
      <c r="G86" s="3">
        <v>41364.708333333336</v>
      </c>
      <c r="H86" s="4">
        <v>0.288</v>
      </c>
      <c r="I86" s="4">
        <v>0.288</v>
      </c>
      <c r="J86" s="9">
        <v>0</v>
      </c>
      <c r="K86" s="40">
        <f t="shared" si="3"/>
        <v>0</v>
      </c>
      <c r="L86" s="10">
        <f t="shared" si="4"/>
        <v>0</v>
      </c>
      <c r="M86" s="41">
        <f t="shared" si="5"/>
        <v>0</v>
      </c>
    </row>
    <row r="87" spans="1:13" ht="15">
      <c r="A87" s="5" t="s">
        <v>172</v>
      </c>
      <c r="B87" s="2" t="s">
        <v>173</v>
      </c>
      <c r="C87" s="3">
        <v>41336.625</v>
      </c>
      <c r="D87" s="4">
        <v>0.292</v>
      </c>
      <c r="E87" s="4">
        <v>0.292</v>
      </c>
      <c r="F87" s="4">
        <v>0</v>
      </c>
      <c r="G87" s="3">
        <v>41364.666666666664</v>
      </c>
      <c r="H87" s="4">
        <v>0.292</v>
      </c>
      <c r="I87" s="4">
        <v>0.292</v>
      </c>
      <c r="J87" s="9">
        <v>0</v>
      </c>
      <c r="K87" s="40">
        <f t="shared" si="3"/>
        <v>0</v>
      </c>
      <c r="L87" s="10">
        <f t="shared" si="4"/>
        <v>0</v>
      </c>
      <c r="M87" s="41">
        <f t="shared" si="5"/>
        <v>0</v>
      </c>
    </row>
    <row r="88" spans="1:13" ht="15">
      <c r="A88" s="5" t="s">
        <v>174</v>
      </c>
      <c r="B88" s="2" t="s">
        <v>175</v>
      </c>
      <c r="C88" s="3">
        <v>41336.625</v>
      </c>
      <c r="D88" s="4">
        <v>10.85</v>
      </c>
      <c r="E88" s="4">
        <v>7.434</v>
      </c>
      <c r="F88" s="4">
        <v>3.416</v>
      </c>
      <c r="G88" s="3">
        <v>41364.708333333336</v>
      </c>
      <c r="H88" s="4">
        <v>10.85</v>
      </c>
      <c r="I88" s="4">
        <v>7.434</v>
      </c>
      <c r="J88" s="9">
        <v>3.416</v>
      </c>
      <c r="K88" s="40">
        <f t="shared" si="3"/>
        <v>0</v>
      </c>
      <c r="L88" s="10">
        <f t="shared" si="4"/>
        <v>0</v>
      </c>
      <c r="M88" s="41">
        <f t="shared" si="5"/>
        <v>0</v>
      </c>
    </row>
    <row r="89" spans="1:13" ht="15">
      <c r="A89" s="5" t="s">
        <v>176</v>
      </c>
      <c r="B89" s="2" t="s">
        <v>177</v>
      </c>
      <c r="C89" s="3">
        <v>41336.625</v>
      </c>
      <c r="D89" s="4">
        <v>0.031</v>
      </c>
      <c r="E89" s="4">
        <v>0.031</v>
      </c>
      <c r="F89" s="4">
        <v>0</v>
      </c>
      <c r="G89" s="3">
        <v>41364.708333333336</v>
      </c>
      <c r="H89" s="4">
        <v>0.031</v>
      </c>
      <c r="I89" s="4">
        <v>0.031</v>
      </c>
      <c r="J89" s="9">
        <v>0</v>
      </c>
      <c r="K89" s="40">
        <f t="shared" si="3"/>
        <v>0</v>
      </c>
      <c r="L89" s="10">
        <f t="shared" si="4"/>
        <v>0</v>
      </c>
      <c r="M89" s="41">
        <f t="shared" si="5"/>
        <v>0</v>
      </c>
    </row>
    <row r="90" spans="1:13" ht="15">
      <c r="A90" s="5" t="s">
        <v>178</v>
      </c>
      <c r="B90" s="2" t="s">
        <v>179</v>
      </c>
      <c r="C90" s="3">
        <v>41336.625</v>
      </c>
      <c r="D90" s="4">
        <v>7508.819</v>
      </c>
      <c r="E90" s="4">
        <v>4980.065</v>
      </c>
      <c r="F90" s="4">
        <v>2528.754</v>
      </c>
      <c r="G90" s="3">
        <v>41364.708333333336</v>
      </c>
      <c r="H90" s="4">
        <v>9833.103</v>
      </c>
      <c r="I90" s="4">
        <v>6531.909</v>
      </c>
      <c r="J90" s="9">
        <v>3301.194</v>
      </c>
      <c r="K90" s="40">
        <f t="shared" si="3"/>
        <v>2324.2839999999987</v>
      </c>
      <c r="L90" s="10">
        <f t="shared" si="4"/>
        <v>1551.844</v>
      </c>
      <c r="M90" s="41">
        <f t="shared" si="5"/>
        <v>772.44</v>
      </c>
    </row>
    <row r="91" spans="1:13" ht="15">
      <c r="A91" s="5" t="s">
        <v>180</v>
      </c>
      <c r="B91" s="2" t="s">
        <v>181</v>
      </c>
      <c r="C91" s="3">
        <v>41336.625</v>
      </c>
      <c r="D91" s="4">
        <v>12.475</v>
      </c>
      <c r="E91" s="4">
        <v>12.475</v>
      </c>
      <c r="F91" s="4">
        <v>0</v>
      </c>
      <c r="G91" s="3">
        <v>41364.708333333336</v>
      </c>
      <c r="H91" s="4">
        <v>12.475</v>
      </c>
      <c r="I91" s="4">
        <v>12.475</v>
      </c>
      <c r="J91" s="9">
        <v>0</v>
      </c>
      <c r="K91" s="40">
        <f t="shared" si="3"/>
        <v>0</v>
      </c>
      <c r="L91" s="10">
        <f t="shared" si="4"/>
        <v>0</v>
      </c>
      <c r="M91" s="41">
        <f t="shared" si="5"/>
        <v>0</v>
      </c>
    </row>
    <row r="92" spans="1:13" ht="15">
      <c r="A92" s="5" t="s">
        <v>182</v>
      </c>
      <c r="B92" s="2" t="s">
        <v>183</v>
      </c>
      <c r="C92" s="3">
        <v>41336.625</v>
      </c>
      <c r="D92" s="4">
        <v>0</v>
      </c>
      <c r="E92" s="4">
        <v>0</v>
      </c>
      <c r="F92" s="4">
        <v>0</v>
      </c>
      <c r="G92" s="3">
        <v>41364.708333333336</v>
      </c>
      <c r="H92" s="4">
        <v>0</v>
      </c>
      <c r="I92" s="4">
        <v>0</v>
      </c>
      <c r="J92" s="9">
        <v>0</v>
      </c>
      <c r="K92" s="40">
        <f t="shared" si="3"/>
        <v>0</v>
      </c>
      <c r="L92" s="10">
        <f t="shared" si="4"/>
        <v>0</v>
      </c>
      <c r="M92" s="41">
        <f t="shared" si="5"/>
        <v>0</v>
      </c>
    </row>
    <row r="93" spans="1:13" ht="15">
      <c r="A93" s="5" t="s">
        <v>184</v>
      </c>
      <c r="B93" s="2" t="s">
        <v>185</v>
      </c>
      <c r="C93" s="3">
        <v>41336.625</v>
      </c>
      <c r="D93" s="4">
        <v>0</v>
      </c>
      <c r="E93" s="4">
        <v>0</v>
      </c>
      <c r="F93" s="4">
        <v>0</v>
      </c>
      <c r="G93" s="3">
        <v>41364.333333333336</v>
      </c>
      <c r="H93" s="4">
        <v>0</v>
      </c>
      <c r="I93" s="4">
        <v>0</v>
      </c>
      <c r="J93" s="9">
        <v>0</v>
      </c>
      <c r="K93" s="40">
        <f t="shared" si="3"/>
        <v>0</v>
      </c>
      <c r="L93" s="10">
        <f t="shared" si="4"/>
        <v>0</v>
      </c>
      <c r="M93" s="41">
        <f t="shared" si="5"/>
        <v>0</v>
      </c>
    </row>
    <row r="94" spans="1:13" ht="15">
      <c r="A94" s="5" t="s">
        <v>186</v>
      </c>
      <c r="B94" s="2" t="s">
        <v>187</v>
      </c>
      <c r="C94" s="3">
        <v>41336.625</v>
      </c>
      <c r="D94" s="4">
        <v>86.129</v>
      </c>
      <c r="E94" s="4">
        <v>73.777</v>
      </c>
      <c r="F94" s="4">
        <v>12.352</v>
      </c>
      <c r="G94" s="3">
        <v>41364.708333333336</v>
      </c>
      <c r="H94" s="4">
        <v>110.188</v>
      </c>
      <c r="I94" s="4">
        <v>94.267</v>
      </c>
      <c r="J94" s="9">
        <v>15.921</v>
      </c>
      <c r="K94" s="40">
        <f t="shared" si="3"/>
        <v>24.058999999999997</v>
      </c>
      <c r="L94" s="10">
        <f t="shared" si="4"/>
        <v>20.489999999999995</v>
      </c>
      <c r="M94" s="41">
        <f t="shared" si="5"/>
        <v>3.568999999999999</v>
      </c>
    </row>
    <row r="95" spans="1:13" ht="15.75" thickBot="1">
      <c r="A95" s="55" t="s">
        <v>188</v>
      </c>
      <c r="B95" s="51" t="s">
        <v>189</v>
      </c>
      <c r="C95" s="56">
        <v>41336.625</v>
      </c>
      <c r="D95" s="57">
        <v>0.045</v>
      </c>
      <c r="E95" s="57">
        <v>0.03</v>
      </c>
      <c r="F95" s="57">
        <v>0.015</v>
      </c>
      <c r="G95" s="56">
        <v>41364.625</v>
      </c>
      <c r="H95" s="57">
        <v>0.045</v>
      </c>
      <c r="I95" s="57">
        <v>0.03</v>
      </c>
      <c r="J95" s="58">
        <v>0.015</v>
      </c>
      <c r="K95" s="42">
        <f t="shared" si="3"/>
        <v>0</v>
      </c>
      <c r="L95" s="43">
        <f t="shared" si="4"/>
        <v>0</v>
      </c>
      <c r="M95" s="44">
        <f t="shared" si="5"/>
        <v>0</v>
      </c>
    </row>
    <row r="96" spans="1:13" ht="15.75" thickBot="1">
      <c r="A96" s="61" t="s">
        <v>192</v>
      </c>
      <c r="B96" s="62"/>
      <c r="C96" s="62"/>
      <c r="D96" s="62" t="s">
        <v>196</v>
      </c>
      <c r="E96" s="62" t="s">
        <v>197</v>
      </c>
      <c r="F96" s="62" t="s">
        <v>198</v>
      </c>
      <c r="G96" s="62"/>
      <c r="H96" s="62" t="s">
        <v>193</v>
      </c>
      <c r="I96" s="62" t="s">
        <v>194</v>
      </c>
      <c r="J96" s="63" t="s">
        <v>195</v>
      </c>
      <c r="K96" s="45">
        <f>SUM(K6:K95)</f>
        <v>21008.141999999993</v>
      </c>
      <c r="L96" s="45">
        <f>SUM(L6:L95)</f>
        <v>12563.171999999997</v>
      </c>
      <c r="M96" s="45">
        <f>SUM(M6:M95)</f>
        <v>8444.970000000003</v>
      </c>
    </row>
    <row r="97" spans="1:13" ht="15">
      <c r="A97" s="59"/>
      <c r="B97" s="11"/>
      <c r="C97" s="11"/>
      <c r="D97" s="11"/>
      <c r="E97" s="11"/>
      <c r="F97" s="11"/>
      <c r="G97" s="11"/>
      <c r="H97" s="11"/>
      <c r="I97" s="11"/>
      <c r="J97" s="60"/>
      <c r="K97" s="52"/>
      <c r="L97" s="53"/>
      <c r="M97" s="54"/>
    </row>
    <row r="98" spans="1:13" ht="15">
      <c r="A98" s="46" t="s">
        <v>190</v>
      </c>
      <c r="B98" s="47" t="s">
        <v>191</v>
      </c>
      <c r="C98" s="48">
        <v>41336.625</v>
      </c>
      <c r="D98" s="49">
        <v>14432.289</v>
      </c>
      <c r="E98" s="49">
        <v>8717.244</v>
      </c>
      <c r="F98" s="49">
        <v>5715.045</v>
      </c>
      <c r="G98" s="48">
        <v>41364.708333333336</v>
      </c>
      <c r="H98" s="49">
        <v>19924.49</v>
      </c>
      <c r="I98" s="49">
        <v>12003.664</v>
      </c>
      <c r="J98" s="50">
        <v>7920.826</v>
      </c>
      <c r="K98" s="40">
        <f>H98-D98</f>
        <v>5492.201000000001</v>
      </c>
      <c r="L98" s="10">
        <f>I98-E98</f>
        <v>3286.42</v>
      </c>
      <c r="M98" s="41">
        <f>J98-F98</f>
        <v>2205.781</v>
      </c>
    </row>
  </sheetData>
  <sheetProtection/>
  <mergeCells count="7">
    <mergeCell ref="A4:A5"/>
    <mergeCell ref="B4:B5"/>
    <mergeCell ref="G4:G5"/>
    <mergeCell ref="C4:C5"/>
    <mergeCell ref="K3:M3"/>
    <mergeCell ref="G3:J3"/>
    <mergeCell ref="C3:F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89851294680 (31-Мар-13 17:53)</dc:title>
  <dc:subject/>
  <dc:creator>Олег</dc:creator>
  <cp:keywords/>
  <dc:description/>
  <cp:lastModifiedBy>Олег</cp:lastModifiedBy>
  <dcterms:created xsi:type="dcterms:W3CDTF">2013-03-31T14:04:14Z</dcterms:created>
  <dcterms:modified xsi:type="dcterms:W3CDTF">2013-03-31T14:34:55Z</dcterms:modified>
  <cp:category/>
  <cp:version/>
  <cp:contentType/>
  <cp:contentStatus/>
</cp:coreProperties>
</file>